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ices.mhm.org\users\vcordoba\Documents\Application Materials\2023 Implementation Application\Budget Templates\"/>
    </mc:Choice>
  </mc:AlternateContent>
  <xr:revisionPtr revIDLastSave="0" documentId="8_{AAD4FB12-0874-4E62-82F7-F8580A4959D3}" xr6:coauthVersionLast="47" xr6:coauthVersionMax="47" xr10:uidLastSave="{00000000-0000-0000-0000-000000000000}"/>
  <workbookProtection workbookAlgorithmName="SHA-512" workbookHashValue="VduKcIAuY5VV0SH08rxmtndviOk97ZlS/Pre/ZR83iKp3KBZZ1pVdhwAxdW+wD0Kh8SFOqeRSwNKW+0Cge5FnA==" workbookSaltValue="lfLHAubvEMhFzi2UWP6Xfg==" workbookSpinCount="100000" lockStructure="1"/>
  <bookViews>
    <workbookView xWindow="-110" yWindow="-110" windowWidth="19420" windowHeight="10420" tabRatio="969" xr2:uid="{00000000-000D-0000-FFFF-FFFF00000000}"/>
  </bookViews>
  <sheets>
    <sheet name="INSTRUCTIONS" sheetId="14" r:id="rId1"/>
    <sheet name="Summary of Multi Year Requests " sheetId="13" r:id="rId2"/>
    <sheet name="Operational Budget Form Yr 1" sheetId="4" r:id="rId3"/>
    <sheet name="Personnel Schedule Yr 1" sheetId="5" r:id="rId4"/>
    <sheet name="Operational Budget Form Year 2" sheetId="8" r:id="rId5"/>
    <sheet name="Personnel Schedule Yr 2" sheetId="9" r:id="rId6"/>
    <sheet name="Operational Budget Form Yr 3" sheetId="10" r:id="rId7"/>
    <sheet name="Personnel Schedule Yr 3" sheetId="11" r:id="rId8"/>
    <sheet name="Operational Budget (Sample)" sheetId="17" r:id="rId9"/>
    <sheet name="Personnel Schedule  (SAMPLE)" sheetId="16" r:id="rId10"/>
  </sheets>
  <definedNames>
    <definedName name="_xlnm.Print_Area" localSheetId="0">INSTRUCTIONS!$A$1:$T$68</definedName>
    <definedName name="_xlnm.Print_Area" localSheetId="8">'Operational Budget (Sample)'!$A$1:$H$67</definedName>
    <definedName name="_xlnm.Print_Area" localSheetId="4">'Operational Budget Form Year 2'!$A$1:$G$84</definedName>
    <definedName name="_xlnm.Print_Area" localSheetId="2">'Operational Budget Form Yr 1'!$A$1:$G$84</definedName>
    <definedName name="_xlnm.Print_Area" localSheetId="6">'Operational Budget Form Yr 3'!$A$1:$G$84</definedName>
    <definedName name="_xlnm.Print_Area" localSheetId="1">'Summary of Multi Year Requests '!$A$1:$E$10</definedName>
    <definedName name="_xlnm.Print_Titles" localSheetId="8">'Operational Budget (Sample)'!$1:$5</definedName>
    <definedName name="_xlnm.Print_Titles" localSheetId="4">'Operational Budget Form Year 2'!$1:$5</definedName>
    <definedName name="_xlnm.Print_Titles" localSheetId="2">'Operational Budget Form Yr 1'!$1:$5</definedName>
    <definedName name="_xlnm.Print_Titles" localSheetId="6">'Operational Budget Form Yr 3'!$1:$5</definedName>
    <definedName name="_xlnm.Print_Titles" localSheetId="9">'Personnel Schedule  (SAMPLE)'!$7:$8</definedName>
    <definedName name="_xlnm.Print_Titles" localSheetId="3">'Personnel Schedule Yr 1'!$7:$8</definedName>
    <definedName name="_xlnm.Print_Titles" localSheetId="5">'Personnel Schedule Yr 2'!$7:$8</definedName>
    <definedName name="_xlnm.Print_Titles" localSheetId="7">'Personnel Schedule Yr 3'!$7:$8</definedName>
    <definedName name="_xlnm.Print_Titles" localSheetId="1">'Summary of Multi Year Requests 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7" l="1"/>
  <c r="D57" i="17"/>
  <c r="E57" i="17"/>
  <c r="F55" i="17"/>
  <c r="F72" i="10"/>
  <c r="H73" i="8"/>
  <c r="F72" i="8"/>
  <c r="F72" i="4"/>
  <c r="H73" i="4"/>
  <c r="F47" i="17" l="1"/>
  <c r="F46" i="17"/>
  <c r="F36" i="17" l="1"/>
  <c r="F33" i="17"/>
  <c r="F40" i="10"/>
  <c r="F35" i="10"/>
  <c r="F35" i="8"/>
  <c r="F40" i="8"/>
  <c r="F35" i="4"/>
  <c r="F40" i="4"/>
  <c r="D27" i="17" l="1"/>
  <c r="C26" i="17"/>
  <c r="D26" i="17" s="1"/>
  <c r="F26" i="17" s="1"/>
  <c r="M237" i="17"/>
  <c r="M236" i="17"/>
  <c r="F53" i="17"/>
  <c r="F51" i="17"/>
  <c r="F50" i="17"/>
  <c r="F49" i="17"/>
  <c r="F44" i="17"/>
  <c r="F43" i="17"/>
  <c r="F42" i="17"/>
  <c r="F40" i="17"/>
  <c r="F39" i="17"/>
  <c r="F38" i="17"/>
  <c r="F35" i="17"/>
  <c r="F32" i="17"/>
  <c r="D30" i="17"/>
  <c r="F30" i="17" s="1"/>
  <c r="D29" i="17"/>
  <c r="F29" i="17" s="1"/>
  <c r="E20" i="17"/>
  <c r="D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L254" i="10"/>
  <c r="L253" i="10"/>
  <c r="G76" i="10"/>
  <c r="F70" i="10"/>
  <c r="F68" i="10"/>
  <c r="F67" i="10"/>
  <c r="F66" i="10"/>
  <c r="F65" i="10"/>
  <c r="F64" i="10"/>
  <c r="F63" i="10"/>
  <c r="F62" i="10"/>
  <c r="F60" i="10"/>
  <c r="F59" i="10"/>
  <c r="F58" i="10"/>
  <c r="F57" i="10"/>
  <c r="F56" i="10"/>
  <c r="F55" i="10"/>
  <c r="F53" i="10"/>
  <c r="F52" i="10"/>
  <c r="F51" i="10"/>
  <c r="F50" i="10"/>
  <c r="F48" i="10"/>
  <c r="F47" i="10"/>
  <c r="F46" i="10"/>
  <c r="F45" i="10"/>
  <c r="F44" i="10"/>
  <c r="F42" i="10"/>
  <c r="F41" i="10"/>
  <c r="F39" i="10"/>
  <c r="F37" i="10"/>
  <c r="F36" i="10"/>
  <c r="F34" i="10"/>
  <c r="D28" i="10"/>
  <c r="F28" i="10" s="1"/>
  <c r="D27" i="10"/>
  <c r="F27" i="10" s="1"/>
  <c r="D26" i="10"/>
  <c r="F26" i="10" s="1"/>
  <c r="D32" i="10"/>
  <c r="F32" i="10" s="1"/>
  <c r="D31" i="10"/>
  <c r="F31" i="10" s="1"/>
  <c r="D30" i="10"/>
  <c r="F30" i="10" s="1"/>
  <c r="E20" i="10"/>
  <c r="D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L254" i="8"/>
  <c r="L253" i="8"/>
  <c r="G76" i="8"/>
  <c r="F70" i="8"/>
  <c r="F68" i="8"/>
  <c r="F67" i="8"/>
  <c r="F66" i="8"/>
  <c r="F65" i="8"/>
  <c r="F64" i="8"/>
  <c r="F63" i="8"/>
  <c r="F62" i="8"/>
  <c r="F60" i="8"/>
  <c r="F59" i="8"/>
  <c r="F58" i="8"/>
  <c r="F57" i="8"/>
  <c r="F56" i="8"/>
  <c r="F55" i="8"/>
  <c r="F53" i="8"/>
  <c r="F52" i="8"/>
  <c r="F51" i="8"/>
  <c r="F50" i="8"/>
  <c r="F48" i="8"/>
  <c r="F47" i="8"/>
  <c r="F46" i="8"/>
  <c r="F45" i="8"/>
  <c r="F44" i="8"/>
  <c r="F42" i="8"/>
  <c r="F41" i="8"/>
  <c r="F39" i="8"/>
  <c r="F37" i="8"/>
  <c r="F36" i="8"/>
  <c r="F34" i="8"/>
  <c r="D28" i="8"/>
  <c r="F28" i="8" s="1"/>
  <c r="D27" i="8"/>
  <c r="F27" i="8" s="1"/>
  <c r="D26" i="8"/>
  <c r="F26" i="8" s="1"/>
  <c r="D32" i="8"/>
  <c r="F32" i="8" s="1"/>
  <c r="D31" i="8"/>
  <c r="F31" i="8" s="1"/>
  <c r="D30" i="8"/>
  <c r="F30" i="8" s="1"/>
  <c r="E20" i="8"/>
  <c r="D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0" i="4"/>
  <c r="F59" i="4"/>
  <c r="F58" i="4"/>
  <c r="F57" i="4"/>
  <c r="F51" i="4"/>
  <c r="F42" i="4"/>
  <c r="F41" i="4"/>
  <c r="F39" i="4"/>
  <c r="F37" i="4"/>
  <c r="F36" i="4"/>
  <c r="F34" i="4"/>
  <c r="D28" i="4"/>
  <c r="F28" i="4" s="1"/>
  <c r="D27" i="4"/>
  <c r="F27" i="4" s="1"/>
  <c r="D26" i="4"/>
  <c r="F26" i="4" s="1"/>
  <c r="F53" i="4"/>
  <c r="F52" i="4"/>
  <c r="F50" i="4"/>
  <c r="F48" i="4"/>
  <c r="F47" i="4"/>
  <c r="F46" i="4"/>
  <c r="F45" i="4"/>
  <c r="F44" i="4"/>
  <c r="D32" i="4"/>
  <c r="F32" i="4" s="1"/>
  <c r="D31" i="4"/>
  <c r="F31" i="4" s="1"/>
  <c r="D30" i="4"/>
  <c r="F30" i="4" s="1"/>
  <c r="F57" i="17" l="1"/>
  <c r="F27" i="17"/>
  <c r="F20" i="10"/>
  <c r="F20" i="8"/>
  <c r="F20" i="17"/>
  <c r="F36" i="11"/>
  <c r="F35" i="11"/>
  <c r="F34" i="11"/>
  <c r="F33" i="11"/>
  <c r="F36" i="9"/>
  <c r="F35" i="9"/>
  <c r="F34" i="9"/>
  <c r="F33" i="9"/>
  <c r="F34" i="5"/>
  <c r="F32" i="5"/>
  <c r="F33" i="5"/>
  <c r="F35" i="5"/>
  <c r="F36" i="5"/>
  <c r="G76" i="4"/>
  <c r="H34" i="5" l="1"/>
  <c r="I34" i="5" s="1"/>
  <c r="D20" i="4"/>
  <c r="E20" i="4"/>
  <c r="H36" i="16" l="1"/>
  <c r="I36" i="16" s="1"/>
  <c r="H35" i="16"/>
  <c r="I35" i="16" s="1"/>
  <c r="H34" i="16"/>
  <c r="I34" i="16" s="1"/>
  <c r="H33" i="16"/>
  <c r="I33" i="16" s="1"/>
  <c r="F32" i="16"/>
  <c r="F31" i="16"/>
  <c r="F30" i="16"/>
  <c r="F29" i="16"/>
  <c r="H29" i="16" s="1"/>
  <c r="I29" i="16" s="1"/>
  <c r="F28" i="16"/>
  <c r="F27" i="16"/>
  <c r="F26" i="16"/>
  <c r="F25" i="16"/>
  <c r="H25" i="16" s="1"/>
  <c r="I25" i="16" s="1"/>
  <c r="F24" i="16"/>
  <c r="F23" i="16"/>
  <c r="H23" i="16" s="1"/>
  <c r="F22" i="16"/>
  <c r="F21" i="16"/>
  <c r="H21" i="16" s="1"/>
  <c r="I21" i="16" s="1"/>
  <c r="F20" i="16"/>
  <c r="F19" i="16"/>
  <c r="H19" i="16" s="1"/>
  <c r="F18" i="16"/>
  <c r="F17" i="16"/>
  <c r="H17" i="16" s="1"/>
  <c r="I17" i="16" s="1"/>
  <c r="F16" i="16"/>
  <c r="H16" i="16" s="1"/>
  <c r="I16" i="16" s="1"/>
  <c r="F15" i="16"/>
  <c r="F14" i="16"/>
  <c r="F13" i="16"/>
  <c r="H13" i="16" s="1"/>
  <c r="I13" i="16" s="1"/>
  <c r="F12" i="16"/>
  <c r="H12" i="16" s="1"/>
  <c r="I12" i="16" s="1"/>
  <c r="F11" i="16"/>
  <c r="F10" i="16"/>
  <c r="F9" i="16"/>
  <c r="H9" i="16" s="1"/>
  <c r="H24" i="16" l="1"/>
  <c r="I24" i="16" s="1"/>
  <c r="H28" i="16"/>
  <c r="I28" i="16" s="1"/>
  <c r="H31" i="16"/>
  <c r="I31" i="16" s="1"/>
  <c r="I19" i="16"/>
  <c r="H32" i="16"/>
  <c r="I32" i="16" s="1"/>
  <c r="I15" i="16"/>
  <c r="I23" i="16"/>
  <c r="H27" i="16"/>
  <c r="I27" i="16" s="1"/>
  <c r="H15" i="16"/>
  <c r="H11" i="16"/>
  <c r="I11" i="16" s="1"/>
  <c r="H20" i="16"/>
  <c r="I20" i="16" s="1"/>
  <c r="I9" i="16"/>
  <c r="I22" i="16"/>
  <c r="H10" i="16"/>
  <c r="H18" i="16"/>
  <c r="I18" i="16" s="1"/>
  <c r="H22" i="16"/>
  <c r="H26" i="16"/>
  <c r="I26" i="16" s="1"/>
  <c r="H30" i="16"/>
  <c r="I30" i="16" s="1"/>
  <c r="F37" i="16"/>
  <c r="F23" i="17" s="1"/>
  <c r="H14" i="16"/>
  <c r="I14" i="16" s="1"/>
  <c r="G60" i="17" l="1"/>
  <c r="I57" i="17"/>
  <c r="I54" i="17" s="1"/>
  <c r="H37" i="16"/>
  <c r="D23" i="17" s="1"/>
  <c r="I10" i="16"/>
  <c r="I37" i="16" s="1"/>
  <c r="E23" i="17" s="1"/>
  <c r="G63" i="17" l="1"/>
  <c r="G61" i="17"/>
  <c r="L254" i="4"/>
  <c r="B4" i="13" s="1"/>
  <c r="L253" i="4"/>
  <c r="B5" i="13" s="1"/>
  <c r="C9" i="13"/>
  <c r="C8" i="13"/>
  <c r="C7" i="13"/>
  <c r="C10" i="13" l="1"/>
  <c r="H36" i="11"/>
  <c r="I36" i="11" s="1"/>
  <c r="H35" i="11"/>
  <c r="I35" i="11" s="1"/>
  <c r="H34" i="11"/>
  <c r="I34" i="11" s="1"/>
  <c r="H33" i="11"/>
  <c r="I33" i="11" s="1"/>
  <c r="F32" i="11"/>
  <c r="F31" i="11"/>
  <c r="H31" i="11" s="1"/>
  <c r="F30" i="11"/>
  <c r="H30" i="11" s="1"/>
  <c r="I30" i="11" s="1"/>
  <c r="F29" i="11"/>
  <c r="H29" i="11" s="1"/>
  <c r="I29" i="11" s="1"/>
  <c r="F28" i="11"/>
  <c r="H28" i="11" s="1"/>
  <c r="I28" i="11" s="1"/>
  <c r="F27" i="11"/>
  <c r="F26" i="11"/>
  <c r="F25" i="11"/>
  <c r="H25" i="11" s="1"/>
  <c r="I25" i="11" s="1"/>
  <c r="F24" i="11"/>
  <c r="F23" i="11"/>
  <c r="H23" i="11" s="1"/>
  <c r="F22" i="11"/>
  <c r="F21" i="11"/>
  <c r="H21" i="11" s="1"/>
  <c r="I21" i="11" s="1"/>
  <c r="F20" i="11"/>
  <c r="H20" i="11" s="1"/>
  <c r="I20" i="11" s="1"/>
  <c r="F19" i="11"/>
  <c r="F18" i="11"/>
  <c r="F17" i="11"/>
  <c r="H17" i="11" s="1"/>
  <c r="I17" i="11" s="1"/>
  <c r="F16" i="11"/>
  <c r="F15" i="11"/>
  <c r="H15" i="11" s="1"/>
  <c r="F14" i="11"/>
  <c r="F13" i="11"/>
  <c r="H13" i="11" s="1"/>
  <c r="I13" i="11" s="1"/>
  <c r="F12" i="11"/>
  <c r="H12" i="11" s="1"/>
  <c r="I12" i="11" s="1"/>
  <c r="F11" i="11"/>
  <c r="F10" i="11"/>
  <c r="F9" i="11"/>
  <c r="H9" i="11" s="1"/>
  <c r="H36" i="9"/>
  <c r="I36" i="9" s="1"/>
  <c r="H35" i="9"/>
  <c r="I35" i="9" s="1"/>
  <c r="H34" i="9"/>
  <c r="I34" i="9" s="1"/>
  <c r="H33" i="9"/>
  <c r="I33" i="9" s="1"/>
  <c r="F32" i="9"/>
  <c r="F31" i="9"/>
  <c r="F30" i="9"/>
  <c r="H30" i="9" s="1"/>
  <c r="I30" i="9" s="1"/>
  <c r="F29" i="9"/>
  <c r="H29" i="9" s="1"/>
  <c r="I29" i="9" s="1"/>
  <c r="F28" i="9"/>
  <c r="F27" i="9"/>
  <c r="H27" i="9" s="1"/>
  <c r="I27" i="9" s="1"/>
  <c r="F26" i="9"/>
  <c r="F25" i="9"/>
  <c r="F24" i="9"/>
  <c r="F23" i="9"/>
  <c r="F22" i="9"/>
  <c r="H22" i="9" s="1"/>
  <c r="I22" i="9" s="1"/>
  <c r="F21" i="9"/>
  <c r="H21" i="9" s="1"/>
  <c r="I21" i="9" s="1"/>
  <c r="F20" i="9"/>
  <c r="H20" i="9" s="1"/>
  <c r="F19" i="9"/>
  <c r="H19" i="9" s="1"/>
  <c r="I19" i="9" s="1"/>
  <c r="F18" i="9"/>
  <c r="F17" i="9"/>
  <c r="F16" i="9"/>
  <c r="F15" i="9"/>
  <c r="F14" i="9"/>
  <c r="H14" i="9" s="1"/>
  <c r="I14" i="9" s="1"/>
  <c r="F13" i="9"/>
  <c r="H13" i="9" s="1"/>
  <c r="I13" i="9" s="1"/>
  <c r="F12" i="9"/>
  <c r="F11" i="9"/>
  <c r="H11" i="9" s="1"/>
  <c r="I11" i="9" s="1"/>
  <c r="F10" i="9"/>
  <c r="F9" i="9"/>
  <c r="F70" i="4"/>
  <c r="F55" i="4"/>
  <c r="F56" i="4"/>
  <c r="F62" i="4"/>
  <c r="F63" i="4"/>
  <c r="F64" i="4"/>
  <c r="F65" i="4"/>
  <c r="F66" i="4"/>
  <c r="F67" i="4"/>
  <c r="F68" i="4"/>
  <c r="F16" i="4"/>
  <c r="F37" i="11" l="1"/>
  <c r="F23" i="10" s="1"/>
  <c r="F74" i="10" s="1"/>
  <c r="H14" i="11"/>
  <c r="H22" i="11"/>
  <c r="I22" i="11" s="1"/>
  <c r="I23" i="11"/>
  <c r="I31" i="11"/>
  <c r="I9" i="11"/>
  <c r="I15" i="11"/>
  <c r="H10" i="11"/>
  <c r="I10" i="11" s="1"/>
  <c r="H18" i="11"/>
  <c r="I18" i="11" s="1"/>
  <c r="H26" i="11"/>
  <c r="I26" i="11" s="1"/>
  <c r="H16" i="11"/>
  <c r="I16" i="11" s="1"/>
  <c r="H24" i="11"/>
  <c r="I24" i="11" s="1"/>
  <c r="H32" i="11"/>
  <c r="I32" i="11" s="1"/>
  <c r="H11" i="11"/>
  <c r="I11" i="11" s="1"/>
  <c r="H19" i="11"/>
  <c r="I19" i="11" s="1"/>
  <c r="H27" i="11"/>
  <c r="I27" i="11" s="1"/>
  <c r="F37" i="9"/>
  <c r="F23" i="8" s="1"/>
  <c r="F74" i="8" s="1"/>
  <c r="H9" i="9"/>
  <c r="I9" i="9" s="1"/>
  <c r="H17" i="9"/>
  <c r="I17" i="9" s="1"/>
  <c r="H25" i="9"/>
  <c r="I25" i="9" s="1"/>
  <c r="H12" i="9"/>
  <c r="I12" i="9" s="1"/>
  <c r="H28" i="9"/>
  <c r="I28" i="9" s="1"/>
  <c r="H15" i="9"/>
  <c r="I15" i="9" s="1"/>
  <c r="I20" i="9"/>
  <c r="H23" i="9"/>
  <c r="I23" i="9" s="1"/>
  <c r="H31" i="9"/>
  <c r="I31" i="9" s="1"/>
  <c r="H10" i="9"/>
  <c r="I10" i="9" s="1"/>
  <c r="H18" i="9"/>
  <c r="I18" i="9" s="1"/>
  <c r="H26" i="9"/>
  <c r="I26" i="9" s="1"/>
  <c r="H16" i="9"/>
  <c r="I16" i="9" s="1"/>
  <c r="H24" i="9"/>
  <c r="I24" i="9" s="1"/>
  <c r="H32" i="9"/>
  <c r="I32" i="9" s="1"/>
  <c r="F8" i="4"/>
  <c r="I14" i="11" l="1"/>
  <c r="I37" i="11" s="1"/>
  <c r="E23" i="10" s="1"/>
  <c r="E74" i="10" s="1"/>
  <c r="H37" i="11"/>
  <c r="D23" i="10" s="1"/>
  <c r="D74" i="10" s="1"/>
  <c r="H37" i="9"/>
  <c r="D23" i="8" s="1"/>
  <c r="D74" i="8" s="1"/>
  <c r="I37" i="9"/>
  <c r="E23" i="8" s="1"/>
  <c r="E74" i="8" s="1"/>
  <c r="H36" i="5"/>
  <c r="I36" i="5" s="1"/>
  <c r="H35" i="5"/>
  <c r="I35" i="5" s="1"/>
  <c r="H33" i="5"/>
  <c r="I33" i="5" s="1"/>
  <c r="F31" i="5"/>
  <c r="F30" i="5"/>
  <c r="F29" i="5"/>
  <c r="F28" i="5"/>
  <c r="F27" i="5"/>
  <c r="H27" i="5" s="1"/>
  <c r="I27" i="5" s="1"/>
  <c r="F26" i="5"/>
  <c r="F25" i="5"/>
  <c r="F24" i="5"/>
  <c r="F23" i="5"/>
  <c r="H23" i="5" s="1"/>
  <c r="I23" i="5" s="1"/>
  <c r="F22" i="5"/>
  <c r="H22" i="5" s="1"/>
  <c r="I22" i="5" s="1"/>
  <c r="F21" i="5"/>
  <c r="F20" i="5"/>
  <c r="F19" i="5"/>
  <c r="H19" i="5" s="1"/>
  <c r="I19" i="5" s="1"/>
  <c r="F18" i="5"/>
  <c r="F17" i="5"/>
  <c r="F16" i="5"/>
  <c r="F15" i="5"/>
  <c r="H15" i="5" s="1"/>
  <c r="I15" i="5" s="1"/>
  <c r="F14" i="5"/>
  <c r="F13" i="5"/>
  <c r="H13" i="5" s="1"/>
  <c r="F12" i="5"/>
  <c r="F11" i="5"/>
  <c r="H11" i="5" s="1"/>
  <c r="I11" i="5" s="1"/>
  <c r="F10" i="5"/>
  <c r="F9" i="5"/>
  <c r="F19" i="4"/>
  <c r="F18" i="4"/>
  <c r="F17" i="4"/>
  <c r="F15" i="4"/>
  <c r="F14" i="4"/>
  <c r="F13" i="4"/>
  <c r="F12" i="4"/>
  <c r="F11" i="4"/>
  <c r="F10" i="4"/>
  <c r="F9" i="4"/>
  <c r="F7" i="4"/>
  <c r="F37" i="5" l="1"/>
  <c r="H29" i="5"/>
  <c r="I29" i="5" s="1"/>
  <c r="H18" i="5"/>
  <c r="I18" i="5" s="1"/>
  <c r="H14" i="5"/>
  <c r="I14" i="5" s="1"/>
  <c r="H25" i="5"/>
  <c r="I25" i="5" s="1"/>
  <c r="H21" i="5"/>
  <c r="I21" i="5" s="1"/>
  <c r="H30" i="5"/>
  <c r="I30" i="5" s="1"/>
  <c r="H17" i="5"/>
  <c r="I17" i="5" s="1"/>
  <c r="H26" i="5"/>
  <c r="I26" i="5" s="1"/>
  <c r="I13" i="5"/>
  <c r="F20" i="4"/>
  <c r="H10" i="5"/>
  <c r="I10" i="5" s="1"/>
  <c r="H9" i="5"/>
  <c r="H12" i="5"/>
  <c r="I12" i="5" s="1"/>
  <c r="H28" i="5"/>
  <c r="I28" i="5" s="1"/>
  <c r="H20" i="5"/>
  <c r="I20" i="5" s="1"/>
  <c r="H31" i="5"/>
  <c r="I31" i="5" s="1"/>
  <c r="H16" i="5"/>
  <c r="I16" i="5" s="1"/>
  <c r="H24" i="5"/>
  <c r="I24" i="5" s="1"/>
  <c r="H32" i="5"/>
  <c r="I32" i="5" s="1"/>
  <c r="I9" i="5" l="1"/>
  <c r="I37" i="5" s="1"/>
  <c r="H37" i="5"/>
  <c r="F23" i="4"/>
  <c r="F74" i="4" s="1"/>
  <c r="H72" i="4" s="1"/>
  <c r="H71" i="4" s="1"/>
  <c r="G77" i="10" l="1"/>
  <c r="H74" i="10"/>
  <c r="H71" i="10" s="1"/>
  <c r="G77" i="8"/>
  <c r="H74" i="8"/>
  <c r="H71" i="8" s="1"/>
  <c r="G77" i="4"/>
  <c r="H74" i="4"/>
  <c r="E23" i="4"/>
  <c r="E74" i="4" s="1"/>
  <c r="D23" i="4"/>
  <c r="D74" i="4" l="1"/>
  <c r="G78" i="4" s="1"/>
  <c r="G80" i="8"/>
  <c r="G78" i="8"/>
  <c r="G80" i="10"/>
  <c r="G78" i="10"/>
  <c r="G80" i="4" l="1"/>
</calcChain>
</file>

<file path=xl/sharedStrings.xml><?xml version="1.0" encoding="utf-8"?>
<sst xmlns="http://schemas.openxmlformats.org/spreadsheetml/2006/main" count="403" uniqueCount="176">
  <si>
    <t>Instructions:</t>
  </si>
  <si>
    <t>Enter information ONLY on the YELLOW cells.  All other cells will be locked as they may contain formulas.</t>
  </si>
  <si>
    <t>If you have questions or need to modify the form, please contact thrivingcommunities@mhm.org.</t>
  </si>
  <si>
    <t>SUMMARY OF MULTI YEAR REQUESTS</t>
  </si>
  <si>
    <t>No action is required on this tab.  The amounts and heading will auto-populate.</t>
  </si>
  <si>
    <t>OPERATIONAL BUDGET TAB</t>
  </si>
  <si>
    <t>Enter Coalition Name</t>
  </si>
  <si>
    <t xml:space="preserve">Enter Organization Managing the Coalition's Funds </t>
  </si>
  <si>
    <t>Revenue - Report revenue committed for this coalition.  Aside from the requested amount from MHM, the revenue section is not required</t>
  </si>
  <si>
    <t>if there are no other funding sources:</t>
  </si>
  <si>
    <r>
      <rPr>
        <b/>
        <sz val="10"/>
        <color rgb="FF000000"/>
        <rFont val="Arial"/>
        <family val="2"/>
      </rPr>
      <t>MHM Request</t>
    </r>
    <r>
      <rPr>
        <sz val="10"/>
        <color rgb="FF000000"/>
        <rFont val="Arial"/>
        <family val="2"/>
      </rPr>
      <t xml:space="preserve"> - Enter the amount requested from MHM</t>
    </r>
  </si>
  <si>
    <r>
      <rPr>
        <b/>
        <sz val="10"/>
        <color rgb="FF000000"/>
        <rFont val="Arial"/>
        <family val="2"/>
      </rPr>
      <t>Other Funding Sources Amount</t>
    </r>
    <r>
      <rPr>
        <sz val="10"/>
        <color rgb="FF000000"/>
        <rFont val="Arial"/>
        <family val="2"/>
      </rPr>
      <t>- Enter amounts received from other funding sources.</t>
    </r>
  </si>
  <si>
    <r>
      <rPr>
        <b/>
        <sz val="10"/>
        <color rgb="FF000000"/>
        <rFont val="Arial"/>
        <family val="2"/>
      </rPr>
      <t xml:space="preserve">Project Total </t>
    </r>
    <r>
      <rPr>
        <sz val="10"/>
        <color rgb="FF000000"/>
        <rFont val="Arial"/>
        <family val="2"/>
      </rPr>
      <t>-Will be pre-populated</t>
    </r>
  </si>
  <si>
    <r>
      <rPr>
        <b/>
        <sz val="10"/>
        <color rgb="FF000000"/>
        <rFont val="Arial"/>
        <family val="2"/>
      </rPr>
      <t>Project Description:</t>
    </r>
    <r>
      <rPr>
        <sz val="10"/>
        <color rgb="FF000000"/>
        <rFont val="Arial"/>
        <family val="2"/>
      </rPr>
      <t xml:space="preserve"> Identify any funder requests with amounts.</t>
    </r>
  </si>
  <si>
    <r>
      <rPr>
        <b/>
        <sz val="10"/>
        <color rgb="FF000000"/>
        <rFont val="Arial"/>
        <family val="2"/>
      </rPr>
      <t>Total Revenue</t>
    </r>
    <r>
      <rPr>
        <sz val="10"/>
        <color rgb="FF000000"/>
        <rFont val="Arial"/>
        <family val="2"/>
      </rPr>
      <t xml:space="preserve"> - Will be pre-populated</t>
    </r>
  </si>
  <si>
    <t>Expenses:</t>
  </si>
  <si>
    <t>Note: MHM Requested amount plus Other Funding Sources Amount will equate to Project Total.</t>
  </si>
  <si>
    <r>
      <t>Personnel (Salaries and Wages) and Benefits (FICA and Other Benefits)-</t>
    </r>
    <r>
      <rPr>
        <sz val="10"/>
        <color rgb="FF000000"/>
        <rFont val="Arial"/>
        <family val="2"/>
      </rPr>
      <t xml:space="preserve"> Amounts will automatically populate from Personnel Schedule Tab.</t>
    </r>
  </si>
  <si>
    <r>
      <rPr>
        <b/>
        <sz val="10"/>
        <color rgb="FF000000"/>
        <rFont val="Arial"/>
        <family val="2"/>
      </rPr>
      <t xml:space="preserve">Persons with Lived Experience (PLE) Compensation </t>
    </r>
    <r>
      <rPr>
        <sz val="10"/>
        <color rgb="FF000000"/>
        <rFont val="Arial"/>
        <family val="2"/>
      </rPr>
      <t>-Enter number of expected individuals and the rate.  MHM Request will calculate number of PLE multiplied</t>
    </r>
  </si>
  <si>
    <t xml:space="preserve">by rate. Provide justification as indicated.  </t>
  </si>
  <si>
    <r>
      <rPr>
        <b/>
        <sz val="10"/>
        <color rgb="FF000000"/>
        <rFont val="Arial"/>
        <family val="2"/>
      </rPr>
      <t xml:space="preserve">Leadership development and training </t>
    </r>
    <r>
      <rPr>
        <sz val="10"/>
        <color rgb="FF000000"/>
        <rFont val="Arial"/>
        <family val="2"/>
      </rPr>
      <t>- Consider leadership training for both PLE and staff.  Enter, if applicable. Provide justification as indicated.  MHM Request</t>
    </r>
  </si>
  <si>
    <t>will calculate number of employees multiplied by Rate.</t>
  </si>
  <si>
    <r>
      <rPr>
        <b/>
        <sz val="10"/>
        <color rgb="FF000000"/>
        <rFont val="Arial"/>
        <family val="2"/>
      </rPr>
      <t>Supplies for Coalition Needs (</t>
    </r>
    <r>
      <rPr>
        <b/>
        <sz val="10"/>
        <rFont val="Arial"/>
        <family val="2"/>
      </rPr>
      <t>Flipcharts, yoga mats, paper, pens, etc.</t>
    </r>
    <r>
      <rPr>
        <b/>
        <sz val="10"/>
        <color rgb="FF000000"/>
        <rFont val="Arial"/>
        <family val="2"/>
      </rPr>
      <t xml:space="preserve">)  </t>
    </r>
    <r>
      <rPr>
        <sz val="10"/>
        <color rgb="FF000000"/>
        <rFont val="Arial"/>
        <family val="2"/>
      </rPr>
      <t xml:space="preserve">-Enter, if applicable. Provide justification as indicated.  </t>
    </r>
  </si>
  <si>
    <r>
      <rPr>
        <b/>
        <sz val="10"/>
        <color rgb="FF000000"/>
        <rFont val="Arial"/>
        <family val="2"/>
      </rPr>
      <t xml:space="preserve">Technology (computers, cell phones, connectivity supplies, etc.)  </t>
    </r>
    <r>
      <rPr>
        <sz val="10"/>
        <color rgb="FF000000"/>
        <rFont val="Arial"/>
        <family val="2"/>
      </rPr>
      <t xml:space="preserve">-Enter, if applicable. Provide justification as indicated.  </t>
    </r>
  </si>
  <si>
    <r>
      <rPr>
        <b/>
        <sz val="10"/>
        <color rgb="FF000000"/>
        <rFont val="Arial"/>
        <family val="2"/>
      </rPr>
      <t xml:space="preserve">Meeting Expenses (meeting space rentals, catering, furniture setup, etc.) </t>
    </r>
    <r>
      <rPr>
        <sz val="10"/>
        <color rgb="FF000000"/>
        <rFont val="Arial"/>
        <family val="2"/>
      </rPr>
      <t xml:space="preserve">-Enter, if applicable. Provide justification as indicated.  </t>
    </r>
  </si>
  <si>
    <r>
      <rPr>
        <b/>
        <sz val="10"/>
        <color rgb="FF000000"/>
        <rFont val="Arial"/>
        <family val="2"/>
      </rPr>
      <t xml:space="preserve">Advertising and Marketing </t>
    </r>
    <r>
      <rPr>
        <sz val="10"/>
        <color rgb="FF000000"/>
        <rFont val="Arial"/>
        <family val="2"/>
      </rPr>
      <t xml:space="preserve">-Enter, if applicable. Provide justification as indicated.  </t>
    </r>
  </si>
  <si>
    <r>
      <rPr>
        <b/>
        <sz val="10"/>
        <color rgb="FF000000"/>
        <rFont val="Arial"/>
        <family val="2"/>
      </rPr>
      <t xml:space="preserve">Transportation for Coalition Work (mileage or payment of other forms of transit for coalition work) </t>
    </r>
    <r>
      <rPr>
        <sz val="10"/>
        <color rgb="FF000000"/>
        <rFont val="Arial"/>
        <family val="2"/>
      </rPr>
      <t>-Enter, if applicable. Provide justification</t>
    </r>
  </si>
  <si>
    <t xml:space="preserve">as indicated.  </t>
  </si>
  <si>
    <r>
      <rPr>
        <b/>
        <sz val="10"/>
        <color rgb="FF000000"/>
        <rFont val="Arial"/>
        <family val="2"/>
      </rPr>
      <t xml:space="preserve">Other Expenses </t>
    </r>
    <r>
      <rPr>
        <sz val="10"/>
        <color rgb="FF000000"/>
        <rFont val="Arial"/>
        <family val="2"/>
      </rPr>
      <t xml:space="preserve">-List any other expenses.  Provide detailed justification for each line item. </t>
    </r>
  </si>
  <si>
    <r>
      <rPr>
        <b/>
        <sz val="10"/>
        <color rgb="FF000000"/>
        <rFont val="Arial"/>
        <family val="2"/>
      </rPr>
      <t>Indirect Expenses (utilities, bookkeeping services, security services, etc.)</t>
    </r>
    <r>
      <rPr>
        <sz val="10"/>
        <color rgb="FF000000"/>
        <rFont val="Arial"/>
        <family val="2"/>
      </rPr>
      <t xml:space="preserve"> -Not to Exceed 15% of total direct costs.  Include a breakdown of how much each organization will be receiving.</t>
    </r>
  </si>
  <si>
    <r>
      <rPr>
        <b/>
        <sz val="10"/>
        <color rgb="FF000000"/>
        <rFont val="Arial"/>
        <family val="2"/>
      </rPr>
      <t xml:space="preserve">Fiscal Sponsor Fee (Recommended not to exceed 10% of total amount requested from MHM) </t>
    </r>
    <r>
      <rPr>
        <sz val="10"/>
        <color rgb="FF000000"/>
        <rFont val="Arial"/>
        <family val="2"/>
      </rPr>
      <t xml:space="preserve">– If the coalition will be using a fiscal sponsor, the amount allowable is recommended not to exceed 10% </t>
    </r>
  </si>
  <si>
    <t xml:space="preserve">of the total amount requested from MHM. If there are questions or interest in a higher percentage, please contact your MHM Communities of Solutions point of contact. If a fiscal sponsor fee will be budgeted, </t>
  </si>
  <si>
    <t>a copy of the agreement must be provided to the MHM Communities of Solutions team as soon as it is available.</t>
  </si>
  <si>
    <t>Indirect Expenses and Fiscal Sponsor Fee may not go over 25% of the amount requested from MHM.  If interested in exploring further, contact your Communities of Solutions</t>
  </si>
  <si>
    <t>point of contact.</t>
  </si>
  <si>
    <t>Summary of Financial Request:</t>
  </si>
  <si>
    <r>
      <rPr>
        <b/>
        <sz val="10"/>
        <color rgb="FF000000"/>
        <rFont val="Arial"/>
        <family val="2"/>
      </rPr>
      <t xml:space="preserve">Total MHM Requested </t>
    </r>
    <r>
      <rPr>
        <sz val="10"/>
        <color rgb="FF000000"/>
        <rFont val="Arial"/>
        <family val="2"/>
      </rPr>
      <t xml:space="preserve">- Will automatically populate as listed on the Revenue Section </t>
    </r>
  </si>
  <si>
    <r>
      <rPr>
        <b/>
        <sz val="10"/>
        <color rgb="FF000000"/>
        <rFont val="Arial"/>
        <family val="2"/>
      </rPr>
      <t xml:space="preserve">Program Net Income </t>
    </r>
    <r>
      <rPr>
        <sz val="10"/>
        <color rgb="FF000000"/>
        <rFont val="Arial"/>
        <family val="2"/>
      </rPr>
      <t>- Will automatically subtract all revenues and expenses listed on the Operational Budget Form. Green indicates a program budget that</t>
    </r>
  </si>
  <si>
    <t xml:space="preserve"> is forecasting a positive Program Net Income while red indicates a negative Program Net Income</t>
  </si>
  <si>
    <r>
      <rPr>
        <b/>
        <sz val="10"/>
        <color rgb="FF000000"/>
        <rFont val="Arial"/>
        <family val="2"/>
      </rPr>
      <t xml:space="preserve">MHM Funding percentages </t>
    </r>
    <r>
      <rPr>
        <sz val="10"/>
        <color rgb="FF000000"/>
        <rFont val="Arial"/>
        <family val="2"/>
      </rPr>
      <t xml:space="preserve"> -Will calculate Total Project Expenses/Total MHM Requested</t>
    </r>
  </si>
  <si>
    <r>
      <rPr>
        <b/>
        <sz val="10"/>
        <color rgb="FF000000"/>
        <rFont val="Arial"/>
        <family val="2"/>
      </rPr>
      <t xml:space="preserve">Total organizational operating budget </t>
    </r>
    <r>
      <rPr>
        <sz val="10"/>
        <color rgb="FF000000"/>
        <rFont val="Arial"/>
        <family val="2"/>
      </rPr>
      <t>- Must tie to your organization's most recently approved Operating Budget submitted with application.</t>
    </r>
  </si>
  <si>
    <r>
      <rPr>
        <b/>
        <sz val="10"/>
        <color rgb="FF000000"/>
        <rFont val="Arial"/>
        <family val="2"/>
      </rPr>
      <t>% of org budget funded by MHM</t>
    </r>
    <r>
      <rPr>
        <sz val="10"/>
        <color rgb="FF000000"/>
        <rFont val="Arial"/>
        <family val="2"/>
      </rPr>
      <t xml:space="preserve"> -Will calculate Total MHM Requested/Total organizational operating budget</t>
    </r>
  </si>
  <si>
    <t>PERSONNEL SCHEDULE TAB</t>
  </si>
  <si>
    <r>
      <rPr>
        <b/>
        <sz val="10"/>
        <color rgb="FF000000"/>
        <rFont val="Arial"/>
        <family val="2"/>
      </rPr>
      <t>Name</t>
    </r>
    <r>
      <rPr>
        <sz val="10"/>
        <color rgb="FF000000"/>
        <rFont val="Arial"/>
        <family val="2"/>
      </rPr>
      <t>- List full name for each name, if known.  For vacancies, enter "Vacant" or "TBD"</t>
    </r>
  </si>
  <si>
    <r>
      <rPr>
        <b/>
        <sz val="10"/>
        <color rgb="FF000000"/>
        <rFont val="Arial"/>
        <family val="2"/>
      </rPr>
      <t>Position</t>
    </r>
    <r>
      <rPr>
        <sz val="10"/>
        <color rgb="FF000000"/>
        <rFont val="Arial"/>
        <family val="2"/>
      </rPr>
      <t xml:space="preserve"> -List each position </t>
    </r>
  </si>
  <si>
    <r>
      <rPr>
        <b/>
        <sz val="10"/>
        <color rgb="FF000000"/>
        <rFont val="Arial"/>
        <family val="2"/>
      </rPr>
      <t xml:space="preserve">Justification </t>
    </r>
    <r>
      <rPr>
        <sz val="10"/>
        <color rgb="FF000000"/>
        <rFont val="Arial"/>
        <family val="2"/>
      </rPr>
      <t>-Provide an explanation of the proposed personnel's role and how they will benefit the project. If a position is vacant, please provide an estimated</t>
    </r>
  </si>
  <si>
    <t xml:space="preserve"> time the position will be filled.</t>
  </si>
  <si>
    <r>
      <rPr>
        <b/>
        <sz val="10"/>
        <color rgb="FF000000"/>
        <rFont val="Arial"/>
        <family val="2"/>
      </rPr>
      <t>Salary, Fringe Benefits (FICA, Retirement, Health Insurance, etc.), % of Time on Grant (MHM Portion) -</t>
    </r>
    <r>
      <rPr>
        <sz val="10"/>
        <color rgb="FF000000"/>
        <rFont val="Arial"/>
        <family val="2"/>
      </rPr>
      <t xml:space="preserve"> Enter annual salary &amp; fringe amounts &amp; </t>
    </r>
  </si>
  <si>
    <t>percent of time devoted to the project for each</t>
  </si>
  <si>
    <t xml:space="preserve"> name/position.   Enter whole numbers only for Salary and Fringe Benefits (no formulas or cents).</t>
  </si>
  <si>
    <r>
      <rPr>
        <b/>
        <sz val="10"/>
        <color rgb="FF000000"/>
        <rFont val="Arial"/>
        <family val="2"/>
      </rPr>
      <t xml:space="preserve">Total Salaries &amp; Fringe </t>
    </r>
    <r>
      <rPr>
        <sz val="10"/>
        <color rgb="FF000000"/>
        <rFont val="Arial"/>
        <family val="2"/>
      </rPr>
      <t>- Will calculate Salary plus Fringe Benefits</t>
    </r>
  </si>
  <si>
    <r>
      <rPr>
        <b/>
        <sz val="10"/>
        <color rgb="FF000000"/>
        <rFont val="Arial"/>
        <family val="2"/>
      </rPr>
      <t xml:space="preserve">MHM Portion </t>
    </r>
    <r>
      <rPr>
        <sz val="10"/>
        <color rgb="FF000000"/>
        <rFont val="Arial"/>
        <family val="2"/>
      </rPr>
      <t>- Will calculate Total Salaries &amp; Fringe multiplied by % of Time on Grant</t>
    </r>
  </si>
  <si>
    <r>
      <rPr>
        <b/>
        <sz val="10"/>
        <color rgb="FF000000"/>
        <rFont val="Arial"/>
        <family val="2"/>
      </rPr>
      <t>Other Funding Sources -</t>
    </r>
    <r>
      <rPr>
        <sz val="10"/>
        <color rgb="FF000000"/>
        <rFont val="Arial"/>
        <family val="2"/>
      </rPr>
      <t xml:space="preserve"> Will Calculate Total Salaries &amp; Fringe minus MHM Portion (if any).</t>
    </r>
  </si>
  <si>
    <t>Note: Amounts will automatically populate to Operational Budget Form tab.</t>
  </si>
  <si>
    <t>Methodist Healthcare Ministries Prosperemos Juntos/Thriving Together Budget</t>
  </si>
  <si>
    <t>Summary of Multi-Year Funding</t>
  </si>
  <si>
    <t>Coalition Name:</t>
  </si>
  <si>
    <t>Organization Managing Coalition Funds:</t>
  </si>
  <si>
    <t>Year</t>
  </si>
  <si>
    <t>MHM Request</t>
  </si>
  <si>
    <t>Total MHM Requested</t>
  </si>
  <si>
    <t>Methodist Healthcare Ministries Prosperemos Juntos/Thriving Together Budget (Year 1)</t>
  </si>
  <si>
    <t>Budget Period:  January 1, 2024 to December 31, 2024</t>
  </si>
  <si>
    <t>Enter Organization Managing Coalition Funds</t>
  </si>
  <si>
    <t>REVENUE</t>
  </si>
  <si>
    <t>Other Funding Sources Amount</t>
  </si>
  <si>
    <t>Project Total</t>
  </si>
  <si>
    <t>Description</t>
  </si>
  <si>
    <t>Requested Amount from MHM</t>
  </si>
  <si>
    <t>Contributed</t>
  </si>
  <si>
    <t>Government (federal, state, local)</t>
  </si>
  <si>
    <t>Foundation</t>
  </si>
  <si>
    <t>Corporation</t>
  </si>
  <si>
    <t>Individuals</t>
  </si>
  <si>
    <t>United Way/Federated Campaigns</t>
  </si>
  <si>
    <t>Other (specify)</t>
  </si>
  <si>
    <t>Earned</t>
  </si>
  <si>
    <t>Fundraising event income (gross)</t>
  </si>
  <si>
    <t>In-Kind Support</t>
  </si>
  <si>
    <t>Total Revenue</t>
  </si>
  <si>
    <t>EXPENSES</t>
  </si>
  <si>
    <t>Justification</t>
  </si>
  <si>
    <r>
      <t xml:space="preserve">Personnel (Salaries and Wages) and Benefits (FICA and Other Benefits) from Personnel Schedule Tab. 
</t>
    </r>
    <r>
      <rPr>
        <b/>
        <sz val="10"/>
        <color rgb="FFFF0000"/>
        <rFont val="Arial"/>
        <family val="2"/>
      </rPr>
      <t>This tab is only required if Salaries and Benefits will be part of your MHM Request.</t>
    </r>
  </si>
  <si>
    <t>See Personnel Tab for justification (if applicable).</t>
  </si>
  <si>
    <t>Persons with Lived Experience (PLE) Compensation</t>
  </si>
  <si>
    <t>Number of PLE</t>
  </si>
  <si>
    <t>Rate</t>
  </si>
  <si>
    <t>Leadership Development and Training</t>
  </si>
  <si>
    <t>Number of leaders</t>
  </si>
  <si>
    <t>Supplies for Coalition Needs</t>
  </si>
  <si>
    <t>Technology</t>
  </si>
  <si>
    <t>Meeting Expenses</t>
  </si>
  <si>
    <t>Advertising and Marketing</t>
  </si>
  <si>
    <t>Transportation for Coalition Work</t>
  </si>
  <si>
    <t>Other Expenses (specify)</t>
  </si>
  <si>
    <t>Indirect Expenses (Not to Exceed 15% of total direct costs)</t>
  </si>
  <si>
    <t>Fiscal Sponsor Fee, if applicable (Recommended not to exceed 10% of total amount requested from MHM)</t>
  </si>
  <si>
    <t>Total Expenses</t>
  </si>
  <si>
    <t>SUMMARY OF FINANCIAL REQUEST</t>
  </si>
  <si>
    <r>
      <t xml:space="preserve">Program Net Income </t>
    </r>
    <r>
      <rPr>
        <b/>
        <i/>
        <sz val="11"/>
        <color theme="1"/>
        <rFont val="Arial"/>
        <family val="2"/>
      </rPr>
      <t>(Total Project Revenue less Total Project Expenses)</t>
    </r>
  </si>
  <si>
    <r>
      <t xml:space="preserve">MHM Funding percentages  </t>
    </r>
    <r>
      <rPr>
        <b/>
        <i/>
        <sz val="11"/>
        <rFont val="Arial"/>
        <family val="2"/>
      </rPr>
      <t xml:space="preserve">(Total Project Expenses/Total MHM Requested) </t>
    </r>
  </si>
  <si>
    <r>
      <t xml:space="preserve">Total organizational operating budget     </t>
    </r>
    <r>
      <rPr>
        <i/>
        <sz val="11"/>
        <color theme="1"/>
        <rFont val="Arial"/>
        <family val="2"/>
      </rPr>
      <t>(Must tie to Operating Budget submitted with application)</t>
    </r>
  </si>
  <si>
    <r>
      <t xml:space="preserve">% of org budget funded by MHM      </t>
    </r>
    <r>
      <rPr>
        <i/>
        <sz val="11"/>
        <color theme="1"/>
        <rFont val="Arial"/>
        <family val="2"/>
      </rPr>
      <t>(Total MHM Requested/Total organizational operating budget)</t>
    </r>
  </si>
  <si>
    <r>
      <rPr>
        <b/>
        <i/>
        <sz val="10"/>
        <color rgb="FFFF0000"/>
        <rFont val="Arial"/>
        <family val="2"/>
      </rPr>
      <t xml:space="preserve">Reminder:     </t>
    </r>
    <r>
      <rPr>
        <sz val="10"/>
        <rFont val="Arial"/>
        <family val="2"/>
      </rPr>
      <t xml:space="preserve">MHM </t>
    </r>
    <r>
      <rPr>
        <sz val="10"/>
        <color rgb="FF000000"/>
        <rFont val="Arial"/>
        <family val="2"/>
      </rPr>
      <t>will not fund general liability insurance, professional liability insurance, personal liability insurance, land purchases or legal fees.  Indirect costs may be included up to 15% of direct expenses.</t>
    </r>
  </si>
  <si>
    <t>All salary and benefit line items will automatically populate from the personnel schedule (See Personnel Schedule Tab).</t>
  </si>
  <si>
    <t>Methodist Healthcare Ministries Prosperemos Juntos/Thriving Together Personnel Schedule (Year 1)</t>
  </si>
  <si>
    <t>This tab is only required if Salaries and Benefits will be part of your MHM Request</t>
  </si>
  <si>
    <r>
      <rPr>
        <b/>
        <sz val="10"/>
        <rFont val="Arial"/>
        <family val="2"/>
      </rPr>
      <t xml:space="preserve">Name
</t>
    </r>
    <r>
      <rPr>
        <i/>
        <sz val="10"/>
        <rFont val="Arial"/>
        <family val="2"/>
      </rPr>
      <t>List each name, if known.</t>
    </r>
  </si>
  <si>
    <r>
      <rPr>
        <b/>
        <sz val="10"/>
        <rFont val="Arial"/>
        <family val="2"/>
      </rPr>
      <t xml:space="preserve">Position
</t>
    </r>
    <r>
      <rPr>
        <i/>
        <sz val="10"/>
        <rFont val="Arial"/>
        <family val="2"/>
      </rPr>
      <t>List each position</t>
    </r>
  </si>
  <si>
    <r>
      <t xml:space="preserve">Justification
</t>
    </r>
    <r>
      <rPr>
        <i/>
        <sz val="10"/>
        <color rgb="FF000000"/>
        <rFont val="Arial"/>
        <family val="2"/>
      </rPr>
      <t>Provide an explanation of the proposed personnel's role.</t>
    </r>
  </si>
  <si>
    <r>
      <rPr>
        <b/>
        <sz val="10"/>
        <rFont val="Arial"/>
        <family val="2"/>
      </rPr>
      <t xml:space="preserve">Computation
</t>
    </r>
    <r>
      <rPr>
        <i/>
        <sz val="10"/>
        <rFont val="Arial"/>
        <family val="2"/>
      </rPr>
      <t>Show annual salary &amp; fringe amounts &amp; percent of time devoted to the project for each name/position.</t>
    </r>
    <r>
      <rPr>
        <sz val="10"/>
        <rFont val="Arial"/>
        <family val="2"/>
      </rPr>
      <t xml:space="preserve"> 
</t>
    </r>
    <r>
      <rPr>
        <i/>
        <sz val="10"/>
        <rFont val="Arial"/>
        <family val="2"/>
      </rPr>
      <t>Enter whole numbers only for Salary and Fringe Benefits (no formulas or cents).</t>
    </r>
  </si>
  <si>
    <t>Salary</t>
  </si>
  <si>
    <r>
      <t xml:space="preserve">Fringe Benefits </t>
    </r>
    <r>
      <rPr>
        <i/>
        <sz val="10"/>
        <rFont val="Arial"/>
        <family val="2"/>
      </rPr>
      <t>(FICA, Retirement, Health Insurance, etc.)</t>
    </r>
  </si>
  <si>
    <t>Total Salaries &amp; Fringe</t>
  </si>
  <si>
    <t>% of Time on Grant  (MHM Portion)</t>
  </si>
  <si>
    <t xml:space="preserve">MHM Portion
</t>
  </si>
  <si>
    <t xml:space="preserve">Other Funding Sources
</t>
  </si>
  <si>
    <t>Total(s)</t>
  </si>
  <si>
    <t>Methodist Healthcare Ministries Prosperemos Juntos/Thriving Together Budget (Year 2)</t>
  </si>
  <si>
    <t>Budget Period:  January 1, 2025 to December 31, 2025</t>
  </si>
  <si>
    <t>Methodist Healthcare Ministries Prosperemos Juntos/Thriving Together Personnel Schedule (Year 2)</t>
  </si>
  <si>
    <t>Methodist Healthcare Ministries Prosperemos Juntos/Thriving Together Budget (Year 3)</t>
  </si>
  <si>
    <t>Budget Period:  January 1, 2026 to December 31, 2026</t>
  </si>
  <si>
    <t>Methodist Healthcare Ministries Prosperemos Juntos/Thriving Together Personnel Schedule (Year 3)</t>
  </si>
  <si>
    <t>Coalition of the Future</t>
  </si>
  <si>
    <t>ABC Organization</t>
  </si>
  <si>
    <t>ABC Organization Operations Budget ($10,000), XYZ Organization Operations Budget ($10,000), Partner 3 Operations Budget ($10,000)</t>
  </si>
  <si>
    <t xml:space="preserve">ABC Foundation </t>
  </si>
  <si>
    <t>PLE Compensation</t>
  </si>
  <si>
    <t>Base reimbursement is $20 per hour for 20 meetings (Rate is $20 x 20)</t>
  </si>
  <si>
    <t>Incentives</t>
  </si>
  <si>
    <t>Additional incentive for attending meetings are $20 gift cards to HEB (Rate is $20 for 15 meetings).</t>
  </si>
  <si>
    <t xml:space="preserve">Leadership Training </t>
  </si>
  <si>
    <t>Leadership training at ABC Leadership Lab for 5 staff and 10 PLE.</t>
  </si>
  <si>
    <t>Advocacy</t>
  </si>
  <si>
    <t>Advocacy Training course for PLE.</t>
  </si>
  <si>
    <t>Yoga Mats</t>
  </si>
  <si>
    <t>Yoga Mats for coalition meetings.</t>
  </si>
  <si>
    <t>Flipcharts</t>
  </si>
  <si>
    <t>Organizing notes for meetings.</t>
  </si>
  <si>
    <t>Laptops</t>
  </si>
  <si>
    <t>10 Laptops for staff and coalition leadership at $560 each.</t>
  </si>
  <si>
    <t>Cell Phones</t>
  </si>
  <si>
    <t>10 cell Phones for personnel at $100 each.</t>
  </si>
  <si>
    <t xml:space="preserve">Meeting Space Rental </t>
  </si>
  <si>
    <t>Rental space at $2,000 a month for 12 months.</t>
  </si>
  <si>
    <t>Tables and Chairs for Meetings</t>
  </si>
  <si>
    <t>Furniture setup for monthly coalition meetings.</t>
  </si>
  <si>
    <t>Food Cost</t>
  </si>
  <si>
    <t>Cost of food for meetings.</t>
  </si>
  <si>
    <t>Flyer costs</t>
  </si>
  <si>
    <t>Set up and printing fee for flyers to advertise coalition member recruitment.</t>
  </si>
  <si>
    <t>Social Media Campaign</t>
  </si>
  <si>
    <t>Advertising cost on 3 social media platforms ($1,000 each).</t>
  </si>
  <si>
    <t>Community Outreach</t>
  </si>
  <si>
    <t>Materials cost for community events where coalition work can be shared at community events.</t>
  </si>
  <si>
    <t>Mileage to meetings</t>
  </si>
  <si>
    <t>Paying mileage rate at $0.65 per mile.</t>
  </si>
  <si>
    <t>Van Rental for coalition meetings</t>
  </si>
  <si>
    <t>Renting a van for those without transportation to attend meetings.  $250 rental fee for one day for 12 months.</t>
  </si>
  <si>
    <t>Translation Services</t>
  </si>
  <si>
    <t>Translation Services for Zoom meetings and print materials.</t>
  </si>
  <si>
    <t>Childcare</t>
  </si>
  <si>
    <t>Childcare at meetings for PLE attendance. Contracted individuals at $500 per meeting for 12 meetings a year.</t>
  </si>
  <si>
    <t>Database software</t>
  </si>
  <si>
    <t>Database is needed to keep track of coalition data.</t>
  </si>
  <si>
    <t>Organization A is receiving $10,000, Organization B is receiving $5,000, and Organization C is receiving $2,600.  This will pay for utilities for each organizations buildings.</t>
  </si>
  <si>
    <t>Fiscal Sponsor Fee, if applicable (Not to exceed 10% of total amount requested from MHM)</t>
  </si>
  <si>
    <t>The coalition has selected Organization X for our financial management of coalition funds.  The total cost is 7% of the MHM request.</t>
  </si>
  <si>
    <t>Methodist Healthcare Ministries Prosperemos Juntos/Thriving Together Personnel Schedule</t>
  </si>
  <si>
    <t>Juana Sanchez</t>
  </si>
  <si>
    <t>Operational Manager</t>
  </si>
  <si>
    <t>Will oversee the day to day activities and over see the staff; attend presentations, regional meetings, and coordinate activities.</t>
  </si>
  <si>
    <t>TBD</t>
  </si>
  <si>
    <t>Case Manager</t>
  </si>
  <si>
    <t>Will perform daily activities of the project including presentations, fairs, meetings, disseminations of project, door to door visits, project reports. Estimated date of hire 4/1/2024.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</si>
</sst>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3">
    <font>
      <sz val="10"/>
      <color rgb="FF000000"/>
      <name val="Times New Roman"/>
      <charset val="204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b/>
      <i/>
      <sz val="19.5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2"/>
      <name val="Arial"/>
      <family val="2"/>
    </font>
    <font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theme="8" tint="-0.499984740745262"/>
      <name val="Arial"/>
      <family val="2"/>
    </font>
    <font>
      <i/>
      <sz val="10"/>
      <color rgb="FF00000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27">
    <xf numFmtId="0" fontId="0" fillId="0" borderId="0" xfId="0" applyAlignment="1">
      <alignment horizontal="left" vertical="top"/>
    </xf>
    <xf numFmtId="0" fontId="7" fillId="0" borderId="0" xfId="3" applyFont="1" applyProtection="1">
      <protection locked="0"/>
    </xf>
    <xf numFmtId="0" fontId="9" fillId="0" borderId="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1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2" fillId="0" borderId="0" xfId="3" applyFont="1" applyProtection="1">
      <protection locked="0"/>
    </xf>
    <xf numFmtId="0" fontId="8" fillId="0" borderId="5" xfId="0" applyFont="1" applyBorder="1" applyAlignment="1">
      <alignment horizontal="left" vertical="top" wrapText="1" indent="1"/>
    </xf>
    <xf numFmtId="0" fontId="8" fillId="0" borderId="5" xfId="0" applyFont="1" applyBorder="1" applyAlignment="1">
      <alignment vertical="top" wrapText="1"/>
    </xf>
    <xf numFmtId="44" fontId="8" fillId="0" borderId="0" xfId="0" applyNumberFormat="1" applyFont="1" applyAlignment="1">
      <alignment vertical="top" wrapText="1"/>
    </xf>
    <xf numFmtId="9" fontId="8" fillId="0" borderId="0" xfId="0" applyNumberFormat="1" applyFont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9" fillId="0" borderId="0" xfId="3" applyFont="1" applyProtection="1">
      <protection locked="0"/>
    </xf>
    <xf numFmtId="44" fontId="9" fillId="3" borderId="15" xfId="4" applyFont="1" applyFill="1" applyBorder="1" applyAlignment="1" applyProtection="1">
      <alignment horizontal="center"/>
      <protection locked="0"/>
    </xf>
    <xf numFmtId="0" fontId="21" fillId="0" borderId="0" xfId="3" applyFont="1" applyProtection="1">
      <protection locked="0"/>
    </xf>
    <xf numFmtId="44" fontId="7" fillId="0" borderId="0" xfId="4" applyFont="1" applyProtection="1">
      <protection locked="0"/>
    </xf>
    <xf numFmtId="0" fontId="7" fillId="0" borderId="0" xfId="3" applyFont="1" applyAlignment="1" applyProtection="1">
      <alignment wrapText="1"/>
      <protection locked="0"/>
    </xf>
    <xf numFmtId="0" fontId="14" fillId="0" borderId="0" xfId="0" applyFont="1" applyAlignment="1">
      <alignment horizontal="left" vertical="top"/>
    </xf>
    <xf numFmtId="0" fontId="2" fillId="0" borderId="0" xfId="3" applyFont="1" applyProtection="1">
      <protection locked="0"/>
    </xf>
    <xf numFmtId="0" fontId="8" fillId="0" borderId="16" xfId="0" applyFont="1" applyBorder="1" applyAlignment="1">
      <alignment wrapText="1"/>
    </xf>
    <xf numFmtId="0" fontId="14" fillId="0" borderId="0" xfId="0" applyFont="1" applyAlignment="1">
      <alignment horizontal="left"/>
    </xf>
    <xf numFmtId="0" fontId="8" fillId="0" borderId="5" xfId="0" applyFont="1" applyBorder="1" applyAlignment="1">
      <alignment wrapText="1"/>
    </xf>
    <xf numFmtId="0" fontId="16" fillId="5" borderId="21" xfId="0" applyFont="1" applyFill="1" applyBorder="1" applyAlignment="1">
      <alignment horizontal="left" wrapText="1"/>
    </xf>
    <xf numFmtId="0" fontId="16" fillId="5" borderId="16" xfId="0" applyFont="1" applyFill="1" applyBorder="1" applyAlignment="1">
      <alignment wrapText="1"/>
    </xf>
    <xf numFmtId="0" fontId="16" fillId="5" borderId="32" xfId="0" applyFont="1" applyFill="1" applyBorder="1" applyAlignment="1">
      <alignment horizontal="center" wrapText="1"/>
    </xf>
    <xf numFmtId="0" fontId="16" fillId="5" borderId="5" xfId="0" applyFont="1" applyFill="1" applyBorder="1" applyAlignment="1">
      <alignment horizontal="center" wrapText="1"/>
    </xf>
    <xf numFmtId="44" fontId="9" fillId="0" borderId="5" xfId="3" applyNumberFormat="1" applyFont="1" applyBorder="1" applyAlignment="1">
      <alignment horizontal="center"/>
    </xf>
    <xf numFmtId="42" fontId="22" fillId="0" borderId="9" xfId="3" applyNumberFormat="1" applyFont="1" applyBorder="1" applyAlignment="1">
      <alignment wrapText="1"/>
    </xf>
    <xf numFmtId="42" fontId="22" fillId="0" borderId="9" xfId="3" applyNumberFormat="1" applyFont="1" applyBorder="1" applyAlignment="1">
      <alignment horizontal="center" wrapText="1"/>
    </xf>
    <xf numFmtId="42" fontId="8" fillId="0" borderId="22" xfId="0" applyNumberFormat="1" applyFont="1" applyBorder="1" applyAlignment="1">
      <alignment horizontal="left" wrapText="1"/>
    </xf>
    <xf numFmtId="42" fontId="8" fillId="0" borderId="21" xfId="0" applyNumberFormat="1" applyFont="1" applyBorder="1" applyAlignment="1">
      <alignment horizontal="left" wrapText="1"/>
    </xf>
    <xf numFmtId="42" fontId="8" fillId="0" borderId="16" xfId="0" applyNumberFormat="1" applyFont="1" applyBorder="1" applyAlignment="1">
      <alignment wrapText="1"/>
    </xf>
    <xf numFmtId="42" fontId="8" fillId="0" borderId="22" xfId="0" applyNumberFormat="1" applyFont="1" applyBorder="1" applyAlignment="1">
      <alignment horizontal="left" vertical="top" wrapText="1" indent="1"/>
    </xf>
    <xf numFmtId="42" fontId="8" fillId="0" borderId="21" xfId="0" applyNumberFormat="1" applyFont="1" applyBorder="1" applyAlignment="1">
      <alignment horizontal="left" vertical="top" wrapText="1" indent="1"/>
    </xf>
    <xf numFmtId="42" fontId="8" fillId="0" borderId="37" xfId="0" applyNumberFormat="1" applyFont="1" applyBorder="1" applyAlignment="1">
      <alignment horizontal="left" vertical="top" wrapText="1" indent="1"/>
    </xf>
    <xf numFmtId="42" fontId="8" fillId="0" borderId="36" xfId="0" applyNumberFormat="1" applyFont="1" applyBorder="1" applyAlignment="1">
      <alignment horizontal="left" vertical="top" wrapText="1" indent="1"/>
    </xf>
    <xf numFmtId="0" fontId="16" fillId="5" borderId="17" xfId="0" applyFont="1" applyFill="1" applyBorder="1" applyAlignment="1">
      <alignment horizontal="center" wrapText="1"/>
    </xf>
    <xf numFmtId="42" fontId="14" fillId="3" borderId="4" xfId="1" applyNumberFormat="1" applyFont="1" applyFill="1" applyBorder="1" applyAlignment="1" applyProtection="1">
      <alignment horizontal="left" wrapText="1"/>
      <protection locked="0"/>
    </xf>
    <xf numFmtId="42" fontId="14" fillId="0" borderId="4" xfId="1" applyNumberFormat="1" applyFont="1" applyFill="1" applyBorder="1" applyAlignment="1" applyProtection="1">
      <alignment horizontal="left" wrapText="1"/>
    </xf>
    <xf numFmtId="42" fontId="8" fillId="0" borderId="35" xfId="0" applyNumberFormat="1" applyFont="1" applyBorder="1" applyAlignment="1">
      <alignment wrapText="1"/>
    </xf>
    <xf numFmtId="0" fontId="16" fillId="0" borderId="34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5" fillId="0" borderId="0" xfId="0" applyFont="1" applyAlignment="1" applyProtection="1">
      <alignment wrapText="1"/>
      <protection locked="0"/>
    </xf>
    <xf numFmtId="0" fontId="16" fillId="5" borderId="21" xfId="0" applyFont="1" applyFill="1" applyBorder="1" applyAlignment="1">
      <alignment horizontal="center" wrapText="1"/>
    </xf>
    <xf numFmtId="164" fontId="19" fillId="6" borderId="5" xfId="0" applyNumberFormat="1" applyFont="1" applyFill="1" applyBorder="1" applyAlignment="1">
      <alignment vertical="top" wrapText="1"/>
    </xf>
    <xf numFmtId="0" fontId="27" fillId="0" borderId="0" xfId="3" applyFont="1" applyProtection="1">
      <protection locked="0"/>
    </xf>
    <xf numFmtId="0" fontId="8" fillId="0" borderId="10" xfId="0" applyFont="1" applyBorder="1" applyAlignment="1">
      <alignment vertical="top" wrapText="1"/>
    </xf>
    <xf numFmtId="0" fontId="7" fillId="0" borderId="0" xfId="3" applyFont="1"/>
    <xf numFmtId="0" fontId="7" fillId="0" borderId="0" xfId="3" applyFont="1" applyAlignment="1">
      <alignment wrapText="1"/>
    </xf>
    <xf numFmtId="0" fontId="2" fillId="0" borderId="0" xfId="3" applyFont="1"/>
    <xf numFmtId="44" fontId="7" fillId="0" borderId="0" xfId="4" applyFont="1" applyProtection="1"/>
    <xf numFmtId="0" fontId="28" fillId="0" borderId="0" xfId="6" applyFont="1" applyAlignment="1">
      <alignment horizontal="left" vertical="top"/>
    </xf>
    <xf numFmtId="0" fontId="14" fillId="0" borderId="0" xfId="6" applyFont="1" applyAlignment="1">
      <alignment horizontal="left" vertical="top"/>
    </xf>
    <xf numFmtId="0" fontId="4" fillId="0" borderId="0" xfId="6" applyAlignment="1">
      <alignment horizontal="left" vertical="top"/>
    </xf>
    <xf numFmtId="0" fontId="29" fillId="3" borderId="0" xfId="6" applyFont="1" applyFill="1" applyAlignment="1">
      <alignment horizontal="left" vertical="top"/>
    </xf>
    <xf numFmtId="0" fontId="14" fillId="3" borderId="0" xfId="6" applyFont="1" applyFill="1" applyAlignment="1">
      <alignment horizontal="left" vertical="top"/>
    </xf>
    <xf numFmtId="0" fontId="4" fillId="3" borderId="0" xfId="6" applyFill="1" applyAlignment="1">
      <alignment horizontal="left" vertical="top"/>
    </xf>
    <xf numFmtId="0" fontId="9" fillId="0" borderId="0" xfId="3" applyFont="1" applyAlignment="1">
      <alignment wrapText="1"/>
    </xf>
    <xf numFmtId="0" fontId="14" fillId="3" borderId="1" xfId="6" applyFont="1" applyFill="1" applyBorder="1" applyAlignment="1">
      <alignment horizontal="left" vertical="center" wrapText="1"/>
    </xf>
    <xf numFmtId="0" fontId="14" fillId="3" borderId="2" xfId="6" applyFont="1" applyFill="1" applyBorder="1" applyAlignment="1">
      <alignment horizontal="left" vertical="center" wrapText="1"/>
    </xf>
    <xf numFmtId="44" fontId="14" fillId="3" borderId="7" xfId="1" applyFont="1" applyFill="1" applyBorder="1" applyAlignment="1" applyProtection="1">
      <alignment vertical="center" wrapText="1"/>
    </xf>
    <xf numFmtId="44" fontId="14" fillId="3" borderId="4" xfId="1" applyFont="1" applyFill="1" applyBorder="1" applyAlignment="1" applyProtection="1">
      <alignment horizontal="left" vertical="center" wrapText="1"/>
    </xf>
    <xf numFmtId="44" fontId="14" fillId="0" borderId="4" xfId="1" applyFont="1" applyFill="1" applyBorder="1" applyAlignment="1" applyProtection="1">
      <alignment horizontal="left" vertical="center" wrapText="1"/>
    </xf>
    <xf numFmtId="0" fontId="8" fillId="0" borderId="2" xfId="6" applyFont="1" applyBorder="1" applyAlignment="1">
      <alignment vertical="top" wrapText="1"/>
    </xf>
    <xf numFmtId="0" fontId="8" fillId="0" borderId="3" xfId="6" applyFont="1" applyBorder="1" applyAlignment="1">
      <alignment vertical="top" wrapText="1"/>
    </xf>
    <xf numFmtId="0" fontId="8" fillId="0" borderId="4" xfId="6" applyFont="1" applyBorder="1" applyAlignment="1">
      <alignment vertical="top" wrapText="1"/>
    </xf>
    <xf numFmtId="44" fontId="28" fillId="0" borderId="1" xfId="1" applyFont="1" applyFill="1" applyBorder="1" applyAlignment="1" applyProtection="1">
      <alignment horizontal="center" vertical="top" shrinkToFit="1"/>
    </xf>
    <xf numFmtId="0" fontId="8" fillId="0" borderId="0" xfId="0" applyFont="1" applyAlignment="1">
      <alignment wrapText="1"/>
    </xf>
    <xf numFmtId="42" fontId="8" fillId="0" borderId="37" xfId="0" applyNumberFormat="1" applyFont="1" applyBorder="1" applyAlignment="1">
      <alignment horizontal="left" wrapText="1"/>
    </xf>
    <xf numFmtId="42" fontId="8" fillId="0" borderId="36" xfId="0" applyNumberFormat="1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5" xfId="0" applyFont="1" applyBorder="1" applyAlignment="1">
      <alignment horizontal="left" wrapText="1"/>
    </xf>
    <xf numFmtId="42" fontId="9" fillId="0" borderId="5" xfId="1" applyNumberFormat="1" applyFont="1" applyFill="1" applyBorder="1" applyAlignment="1" applyProtection="1"/>
    <xf numFmtId="0" fontId="21" fillId="0" borderId="0" xfId="3" applyFont="1"/>
    <xf numFmtId="0" fontId="5" fillId="0" borderId="0" xfId="3" applyFont="1" applyAlignment="1">
      <alignment horizontal="center"/>
    </xf>
    <xf numFmtId="0" fontId="24" fillId="0" borderId="0" xfId="3" applyFont="1" applyAlignment="1">
      <alignment horizontal="center"/>
    </xf>
    <xf numFmtId="0" fontId="8" fillId="0" borderId="0" xfId="0" applyFont="1" applyAlignment="1" applyProtection="1">
      <alignment vertical="top" wrapText="1"/>
      <protection locked="0"/>
    </xf>
    <xf numFmtId="42" fontId="14" fillId="3" borderId="5" xfId="1" applyNumberFormat="1" applyFont="1" applyFill="1" applyBorder="1" applyAlignment="1" applyProtection="1">
      <alignment horizontal="left" wrapText="1"/>
      <protection locked="0"/>
    </xf>
    <xf numFmtId="44" fontId="14" fillId="3" borderId="5" xfId="1" applyFont="1" applyFill="1" applyBorder="1" applyAlignment="1" applyProtection="1">
      <alignment horizontal="left" wrapText="1"/>
      <protection locked="0"/>
    </xf>
    <xf numFmtId="0" fontId="9" fillId="0" borderId="26" xfId="3" applyFont="1" applyBorder="1"/>
    <xf numFmtId="0" fontId="9" fillId="0" borderId="27" xfId="3" applyFont="1" applyBorder="1"/>
    <xf numFmtId="42" fontId="9" fillId="0" borderId="5" xfId="1" applyNumberFormat="1" applyFont="1" applyFill="1" applyBorder="1" applyProtection="1"/>
    <xf numFmtId="0" fontId="7" fillId="0" borderId="8" xfId="3" applyFont="1" applyBorder="1"/>
    <xf numFmtId="0" fontId="7" fillId="0" borderId="10" xfId="3" applyFont="1" applyBorder="1"/>
    <xf numFmtId="44" fontId="7" fillId="0" borderId="5" xfId="3" applyNumberFormat="1" applyFont="1" applyBorder="1" applyAlignment="1">
      <alignment horizontal="center"/>
    </xf>
    <xf numFmtId="9" fontId="7" fillId="0" borderId="5" xfId="2" applyFont="1" applyFill="1" applyBorder="1" applyAlignment="1" applyProtection="1">
      <alignment horizontal="center"/>
    </xf>
    <xf numFmtId="0" fontId="16" fillId="0" borderId="28" xfId="0" applyFont="1" applyBorder="1" applyAlignment="1">
      <alignment vertical="top" wrapText="1"/>
    </xf>
    <xf numFmtId="0" fontId="16" fillId="0" borderId="31" xfId="0" applyFont="1" applyBorder="1" applyAlignment="1">
      <alignment vertical="top" wrapText="1"/>
    </xf>
    <xf numFmtId="0" fontId="21" fillId="0" borderId="0" xfId="3" applyFont="1" applyAlignment="1">
      <alignment horizontal="center"/>
    </xf>
    <xf numFmtId="0" fontId="15" fillId="0" borderId="0" xfId="3" applyFont="1"/>
    <xf numFmtId="43" fontId="17" fillId="0" borderId="0" xfId="3" applyNumberFormat="1" applyFont="1"/>
    <xf numFmtId="0" fontId="8" fillId="0" borderId="7" xfId="6" applyFont="1" applyBorder="1" applyAlignment="1">
      <alignment vertical="top" wrapText="1"/>
    </xf>
    <xf numFmtId="0" fontId="8" fillId="0" borderId="4" xfId="6" applyFont="1" applyBorder="1" applyAlignment="1">
      <alignment horizontal="center" vertical="top" wrapText="1"/>
    </xf>
    <xf numFmtId="0" fontId="8" fillId="0" borderId="1" xfId="6" applyFont="1" applyBorder="1" applyAlignment="1">
      <alignment horizontal="left" vertical="top" wrapText="1" indent="1"/>
    </xf>
    <xf numFmtId="9" fontId="14" fillId="3" borderId="1" xfId="2" applyFont="1" applyFill="1" applyBorder="1" applyAlignment="1" applyProtection="1">
      <alignment horizontal="center" vertical="center" shrinkToFit="1"/>
    </xf>
    <xf numFmtId="44" fontId="14" fillId="0" borderId="1" xfId="1" applyFont="1" applyFill="1" applyBorder="1" applyAlignment="1" applyProtection="1">
      <alignment horizontal="left" vertical="center" shrinkToFit="1"/>
    </xf>
    <xf numFmtId="44" fontId="14" fillId="3" borderId="7" xfId="1" applyFont="1" applyFill="1" applyBorder="1" applyAlignment="1" applyProtection="1">
      <alignment horizontal="left" vertical="center" wrapText="1"/>
    </xf>
    <xf numFmtId="0" fontId="14" fillId="0" borderId="0" xfId="6" applyFont="1" applyAlignment="1">
      <alignment horizontal="left"/>
    </xf>
    <xf numFmtId="0" fontId="9" fillId="0" borderId="0" xfId="3" applyFont="1"/>
    <xf numFmtId="44" fontId="23" fillId="0" borderId="0" xfId="3" applyNumberFormat="1" applyFont="1"/>
    <xf numFmtId="0" fontId="5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11" fillId="0" borderId="0" xfId="3" applyFont="1"/>
    <xf numFmtId="44" fontId="5" fillId="0" borderId="0" xfId="4" applyFont="1" applyBorder="1" applyProtection="1"/>
    <xf numFmtId="0" fontId="8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 indent="1"/>
    </xf>
    <xf numFmtId="0" fontId="14" fillId="3" borderId="22" xfId="0" applyFont="1" applyFill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44" fontId="14" fillId="3" borderId="7" xfId="1" applyFont="1" applyFill="1" applyBorder="1" applyAlignment="1" applyProtection="1">
      <alignment vertical="center" wrapText="1"/>
      <protection locked="0"/>
    </xf>
    <xf numFmtId="44" fontId="14" fillId="3" borderId="4" xfId="1" applyFont="1" applyFill="1" applyBorder="1" applyAlignment="1" applyProtection="1">
      <alignment horizontal="left" vertical="center" wrapText="1"/>
      <protection locked="0"/>
    </xf>
    <xf numFmtId="9" fontId="14" fillId="3" borderId="1" xfId="2" applyFont="1" applyFill="1" applyBorder="1" applyAlignment="1" applyProtection="1">
      <alignment horizontal="center" vertical="center" shrinkToFit="1"/>
      <protection locked="0"/>
    </xf>
    <xf numFmtId="44" fontId="14" fillId="0" borderId="1" xfId="1" applyFont="1" applyFill="1" applyBorder="1" applyAlignment="1">
      <alignment horizontal="left" vertical="center" shrinkToFit="1"/>
    </xf>
    <xf numFmtId="44" fontId="14" fillId="0" borderId="4" xfId="1" applyFont="1" applyFill="1" applyBorder="1" applyAlignment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44" fontId="14" fillId="3" borderId="7" xfId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center"/>
    </xf>
    <xf numFmtId="44" fontId="5" fillId="0" borderId="0" xfId="4" applyFont="1" applyBorder="1" applyAlignment="1" applyProtection="1"/>
    <xf numFmtId="0" fontId="9" fillId="0" borderId="11" xfId="0" applyFont="1" applyBorder="1"/>
    <xf numFmtId="0" fontId="9" fillId="0" borderId="5" xfId="0" applyFont="1" applyBorder="1"/>
    <xf numFmtId="0" fontId="12" fillId="0" borderId="0" xfId="3" applyFont="1"/>
    <xf numFmtId="42" fontId="14" fillId="3" borderId="4" xfId="1" applyNumberFormat="1" applyFont="1" applyFill="1" applyBorder="1" applyAlignment="1" applyProtection="1">
      <alignment horizontal="left" wrapText="1"/>
    </xf>
    <xf numFmtId="0" fontId="1" fillId="3" borderId="5" xfId="3" applyFont="1" applyFill="1" applyBorder="1" applyAlignment="1">
      <alignment wrapText="1"/>
    </xf>
    <xf numFmtId="42" fontId="14" fillId="3" borderId="5" xfId="1" applyNumberFormat="1" applyFont="1" applyFill="1" applyBorder="1" applyAlignment="1" applyProtection="1">
      <alignment horizontal="left" wrapText="1"/>
    </xf>
    <xf numFmtId="44" fontId="9" fillId="3" borderId="15" xfId="4" applyFont="1" applyFill="1" applyBorder="1" applyAlignment="1" applyProtection="1">
      <alignment horizontal="center"/>
    </xf>
    <xf numFmtId="0" fontId="22" fillId="0" borderId="0" xfId="3" applyFont="1"/>
    <xf numFmtId="44" fontId="7" fillId="0" borderId="0" xfId="4" applyFont="1" applyAlignment="1" applyProtection="1"/>
    <xf numFmtId="0" fontId="27" fillId="0" borderId="0" xfId="3" applyFont="1"/>
    <xf numFmtId="0" fontId="5" fillId="0" borderId="9" xfId="3" applyFont="1" applyBorder="1" applyAlignment="1">
      <alignment horizontal="center" wrapText="1"/>
    </xf>
    <xf numFmtId="0" fontId="5" fillId="0" borderId="10" xfId="3" applyFont="1" applyBorder="1" applyAlignment="1">
      <alignment horizontal="center" wrapText="1"/>
    </xf>
    <xf numFmtId="0" fontId="16" fillId="5" borderId="10" xfId="0" applyFont="1" applyFill="1" applyBorder="1" applyAlignment="1">
      <alignment horizontal="center" wrapText="1"/>
    </xf>
    <xf numFmtId="0" fontId="5" fillId="0" borderId="18" xfId="3" applyFont="1" applyBorder="1" applyAlignment="1">
      <alignment horizontal="center" wrapText="1"/>
    </xf>
    <xf numFmtId="0" fontId="16" fillId="5" borderId="16" xfId="0" applyFont="1" applyFill="1" applyBorder="1" applyAlignment="1">
      <alignment horizontal="center" wrapText="1"/>
    </xf>
    <xf numFmtId="0" fontId="31" fillId="0" borderId="0" xfId="6" applyFont="1" applyAlignment="1">
      <alignment horizontal="left" vertical="top"/>
    </xf>
    <xf numFmtId="0" fontId="32" fillId="0" borderId="0" xfId="6" applyFont="1" applyAlignment="1">
      <alignment horizontal="left" vertical="top"/>
    </xf>
    <xf numFmtId="0" fontId="22" fillId="0" borderId="10" xfId="3" applyFont="1" applyBorder="1" applyAlignment="1">
      <alignment wrapText="1"/>
    </xf>
    <xf numFmtId="0" fontId="11" fillId="0" borderId="26" xfId="3" applyFont="1" applyBorder="1"/>
    <xf numFmtId="0" fontId="11" fillId="0" borderId="18" xfId="3" applyFont="1" applyBorder="1"/>
    <xf numFmtId="0" fontId="11" fillId="0" borderId="27" xfId="3" applyFont="1" applyBorder="1"/>
    <xf numFmtId="0" fontId="22" fillId="0" borderId="13" xfId="3" applyFont="1" applyBorder="1"/>
    <xf numFmtId="0" fontId="22" fillId="0" borderId="25" xfId="3" applyFont="1" applyBorder="1"/>
    <xf numFmtId="0" fontId="22" fillId="0" borderId="12" xfId="3" applyFont="1" applyBorder="1"/>
    <xf numFmtId="0" fontId="8" fillId="0" borderId="5" xfId="3" applyFont="1" applyBorder="1" applyAlignment="1">
      <alignment wrapText="1"/>
    </xf>
    <xf numFmtId="44" fontId="7" fillId="0" borderId="0" xfId="4" applyFont="1" applyBorder="1" applyProtection="1">
      <protection locked="0"/>
    </xf>
    <xf numFmtId="0" fontId="9" fillId="0" borderId="19" xfId="3" applyFont="1" applyBorder="1"/>
    <xf numFmtId="0" fontId="7" fillId="0" borderId="5" xfId="3" applyFont="1" applyBorder="1"/>
    <xf numFmtId="42" fontId="14" fillId="0" borderId="41" xfId="1" applyNumberFormat="1" applyFont="1" applyFill="1" applyBorder="1" applyAlignment="1" applyProtection="1">
      <alignment horizontal="left" wrapText="1"/>
    </xf>
    <xf numFmtId="0" fontId="28" fillId="0" borderId="8" xfId="6" applyFont="1" applyBorder="1" applyAlignment="1">
      <alignment horizontal="center" vertical="top"/>
    </xf>
    <xf numFmtId="0" fontId="28" fillId="0" borderId="9" xfId="6" applyFont="1" applyBorder="1" applyAlignment="1">
      <alignment horizontal="center" vertical="top"/>
    </xf>
    <xf numFmtId="0" fontId="28" fillId="0" borderId="10" xfId="6" applyFont="1" applyBorder="1" applyAlignment="1">
      <alignment horizontal="center" vertical="top"/>
    </xf>
    <xf numFmtId="0" fontId="28" fillId="0" borderId="8" xfId="6" applyFont="1" applyBorder="1" applyAlignment="1">
      <alignment horizontal="left" vertical="top"/>
    </xf>
    <xf numFmtId="0" fontId="28" fillId="0" borderId="9" xfId="6" applyFont="1" applyBorder="1" applyAlignment="1">
      <alignment horizontal="left" vertical="top"/>
    </xf>
    <xf numFmtId="0" fontId="28" fillId="0" borderId="10" xfId="6" applyFont="1" applyBorder="1" applyAlignment="1">
      <alignment horizontal="left" vertical="top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26" fillId="2" borderId="30" xfId="0" applyFont="1" applyFill="1" applyBorder="1" applyAlignment="1">
      <alignment horizontal="center" vertical="top" wrapText="1"/>
    </xf>
    <xf numFmtId="0" fontId="26" fillId="2" borderId="28" xfId="0" applyFont="1" applyFill="1" applyBorder="1" applyAlignment="1">
      <alignment horizontal="center" vertical="top" wrapText="1"/>
    </xf>
    <xf numFmtId="0" fontId="26" fillId="2" borderId="31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16" fillId="2" borderId="30" xfId="0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top" wrapText="1"/>
    </xf>
    <xf numFmtId="0" fontId="16" fillId="2" borderId="31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5" fillId="3" borderId="8" xfId="0" applyFont="1" applyFill="1" applyBorder="1" applyAlignment="1" applyProtection="1">
      <alignment horizontal="center" wrapText="1"/>
      <protection locked="0"/>
    </xf>
    <xf numFmtId="0" fontId="5" fillId="3" borderId="9" xfId="0" applyFont="1" applyFill="1" applyBorder="1" applyAlignment="1" applyProtection="1">
      <alignment horizontal="center" wrapText="1"/>
      <protection locked="0"/>
    </xf>
    <xf numFmtId="0" fontId="5" fillId="3" borderId="10" xfId="0" applyFont="1" applyFill="1" applyBorder="1" applyAlignment="1" applyProtection="1">
      <alignment horizontal="center" wrapText="1"/>
      <protection locked="0"/>
    </xf>
    <xf numFmtId="0" fontId="16" fillId="5" borderId="17" xfId="0" applyFont="1" applyFill="1" applyBorder="1" applyAlignment="1">
      <alignment horizontal="center" wrapText="1"/>
    </xf>
    <xf numFmtId="0" fontId="16" fillId="5" borderId="18" xfId="0" applyFont="1" applyFill="1" applyBorder="1" applyAlignment="1">
      <alignment horizontal="center" wrapText="1"/>
    </xf>
    <xf numFmtId="0" fontId="10" fillId="0" borderId="8" xfId="3" applyFont="1" applyBorder="1" applyAlignment="1">
      <alignment horizontal="center" wrapText="1"/>
    </xf>
    <xf numFmtId="0" fontId="10" fillId="0" borderId="9" xfId="3" applyFont="1" applyBorder="1" applyAlignment="1">
      <alignment horizontal="center" wrapText="1"/>
    </xf>
    <xf numFmtId="0" fontId="10" fillId="0" borderId="10" xfId="3" applyFont="1" applyBorder="1" applyAlignment="1">
      <alignment horizontal="center" wrapText="1"/>
    </xf>
    <xf numFmtId="0" fontId="22" fillId="0" borderId="8" xfId="3" applyFont="1" applyBorder="1" applyAlignment="1">
      <alignment horizontal="center" wrapText="1"/>
    </xf>
    <xf numFmtId="0" fontId="22" fillId="0" borderId="9" xfId="3" applyFont="1" applyBorder="1" applyAlignment="1">
      <alignment horizontal="center" wrapText="1"/>
    </xf>
    <xf numFmtId="0" fontId="16" fillId="0" borderId="34" xfId="0" applyFont="1" applyBorder="1" applyAlignment="1">
      <alignment horizontal="right" vertical="top" wrapText="1"/>
    </xf>
    <xf numFmtId="0" fontId="16" fillId="0" borderId="24" xfId="0" applyFont="1" applyBorder="1" applyAlignment="1">
      <alignment horizontal="right" vertical="top" wrapText="1"/>
    </xf>
    <xf numFmtId="0" fontId="16" fillId="0" borderId="29" xfId="0" applyFont="1" applyBorder="1" applyAlignment="1">
      <alignment horizontal="right" vertical="top" wrapText="1"/>
    </xf>
    <xf numFmtId="0" fontId="5" fillId="4" borderId="8" xfId="3" applyFont="1" applyFill="1" applyBorder="1" applyAlignment="1">
      <alignment horizontal="center" wrapText="1"/>
    </xf>
    <xf numFmtId="0" fontId="5" fillId="4" borderId="9" xfId="3" applyFont="1" applyFill="1" applyBorder="1" applyAlignment="1">
      <alignment horizontal="center" wrapText="1"/>
    </xf>
    <xf numFmtId="0" fontId="5" fillId="4" borderId="10" xfId="3" applyFont="1" applyFill="1" applyBorder="1" applyAlignment="1">
      <alignment horizontal="center" wrapText="1"/>
    </xf>
    <xf numFmtId="0" fontId="16" fillId="5" borderId="8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wrapText="1"/>
    </xf>
    <xf numFmtId="0" fontId="16" fillId="5" borderId="33" xfId="0" applyFont="1" applyFill="1" applyBorder="1" applyAlignment="1">
      <alignment horizontal="center" wrapText="1"/>
    </xf>
    <xf numFmtId="0" fontId="5" fillId="0" borderId="8" xfId="3" applyFont="1" applyBorder="1" applyAlignment="1">
      <alignment horizontal="center" wrapText="1"/>
    </xf>
    <xf numFmtId="0" fontId="5" fillId="0" borderId="9" xfId="3" applyFont="1" applyBorder="1" applyAlignment="1">
      <alignment horizontal="center" wrapText="1"/>
    </xf>
    <xf numFmtId="0" fontId="5" fillId="0" borderId="10" xfId="3" applyFont="1" applyBorder="1" applyAlignment="1">
      <alignment horizontal="center" wrapText="1"/>
    </xf>
    <xf numFmtId="0" fontId="14" fillId="0" borderId="14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9" fillId="0" borderId="19" xfId="3" applyFont="1" applyBorder="1" applyAlignment="1">
      <alignment horizontal="center" wrapText="1"/>
    </xf>
    <xf numFmtId="0" fontId="9" fillId="0" borderId="11" xfId="3" applyFont="1" applyBorder="1" applyAlignment="1">
      <alignment horizontal="center" wrapText="1"/>
    </xf>
    <xf numFmtId="0" fontId="9" fillId="0" borderId="8" xfId="3" applyFont="1" applyBorder="1" applyAlignment="1">
      <alignment horizontal="center" wrapText="1"/>
    </xf>
    <xf numFmtId="0" fontId="9" fillId="0" borderId="9" xfId="3" applyFont="1" applyBorder="1" applyAlignment="1">
      <alignment horizontal="center" wrapText="1"/>
    </xf>
    <xf numFmtId="0" fontId="9" fillId="0" borderId="10" xfId="3" applyFont="1" applyBorder="1" applyAlignment="1">
      <alignment horizontal="center" wrapText="1"/>
    </xf>
    <xf numFmtId="0" fontId="19" fillId="0" borderId="8" xfId="3" applyFont="1" applyBorder="1" applyAlignment="1">
      <alignment horizontal="center" wrapText="1"/>
    </xf>
    <xf numFmtId="0" fontId="19" fillId="0" borderId="9" xfId="3" applyFont="1" applyBorder="1" applyAlignment="1">
      <alignment horizontal="center" wrapText="1"/>
    </xf>
    <xf numFmtId="0" fontId="19" fillId="0" borderId="10" xfId="3" applyFont="1" applyBorder="1" applyAlignment="1">
      <alignment horizontal="center" wrapText="1"/>
    </xf>
    <xf numFmtId="0" fontId="7" fillId="0" borderId="8" xfId="3" applyFont="1" applyBorder="1" applyAlignment="1">
      <alignment horizontal="center" wrapText="1"/>
    </xf>
    <xf numFmtId="0" fontId="7" fillId="0" borderId="9" xfId="3" applyFont="1" applyBorder="1" applyAlignment="1">
      <alignment horizontal="center" wrapText="1"/>
    </xf>
    <xf numFmtId="0" fontId="7" fillId="0" borderId="10" xfId="3" applyFont="1" applyBorder="1" applyAlignment="1">
      <alignment horizontal="center" wrapText="1"/>
    </xf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25" fillId="0" borderId="18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22" fillId="0" borderId="5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2" fillId="0" borderId="13" xfId="3" applyFont="1" applyBorder="1" applyAlignment="1">
      <alignment horizontal="left"/>
    </xf>
    <xf numFmtId="0" fontId="22" fillId="0" borderId="25" xfId="3" applyFont="1" applyBorder="1" applyAlignment="1">
      <alignment horizontal="left"/>
    </xf>
    <xf numFmtId="0" fontId="22" fillId="0" borderId="12" xfId="3" applyFont="1" applyBorder="1" applyAlignment="1">
      <alignment horizontal="left"/>
    </xf>
    <xf numFmtId="0" fontId="11" fillId="0" borderId="26" xfId="3" applyFont="1" applyBorder="1" applyAlignment="1">
      <alignment horizontal="left"/>
    </xf>
    <xf numFmtId="0" fontId="11" fillId="0" borderId="18" xfId="3" applyFont="1" applyBorder="1" applyAlignment="1">
      <alignment horizontal="left"/>
    </xf>
    <xf numFmtId="0" fontId="11" fillId="0" borderId="27" xfId="3" applyFont="1" applyBorder="1" applyAlignment="1">
      <alignment horizontal="left"/>
    </xf>
    <xf numFmtId="0" fontId="16" fillId="0" borderId="34" xfId="0" applyFont="1" applyBorder="1" applyAlignment="1">
      <alignment horizontal="right" wrapText="1"/>
    </xf>
    <xf numFmtId="0" fontId="16" fillId="0" borderId="24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49" fontId="1" fillId="3" borderId="32" xfId="3" applyNumberFormat="1" applyFont="1" applyFill="1" applyBorder="1" applyAlignment="1">
      <alignment horizontal="left" wrapText="1"/>
    </xf>
    <xf numFmtId="49" fontId="1" fillId="3" borderId="32" xfId="3" applyNumberFormat="1" applyFont="1" applyFill="1" applyBorder="1" applyAlignment="1" applyProtection="1">
      <alignment horizontal="left" wrapText="1"/>
      <protection locked="0"/>
    </xf>
    <xf numFmtId="0" fontId="1" fillId="3" borderId="8" xfId="3" applyFont="1" applyFill="1" applyBorder="1" applyAlignment="1">
      <alignment wrapText="1"/>
    </xf>
    <xf numFmtId="0" fontId="22" fillId="0" borderId="10" xfId="3" applyFont="1" applyBorder="1" applyAlignment="1">
      <alignment horizontal="center" wrapText="1"/>
    </xf>
    <xf numFmtId="0" fontId="1" fillId="3" borderId="8" xfId="3" applyFont="1" applyFill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8" xfId="3" applyFont="1" applyBorder="1" applyAlignment="1">
      <alignment horizontal="center" wrapText="1"/>
    </xf>
    <xf numFmtId="0" fontId="8" fillId="0" borderId="10" xfId="3" applyFont="1" applyBorder="1" applyAlignment="1">
      <alignment horizontal="center" wrapText="1"/>
    </xf>
    <xf numFmtId="0" fontId="16" fillId="5" borderId="10" xfId="0" applyFont="1" applyFill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16" fillId="2" borderId="30" xfId="0" applyFont="1" applyFill="1" applyBorder="1" applyAlignment="1">
      <alignment horizontal="center" wrapText="1"/>
    </xf>
    <xf numFmtId="0" fontId="16" fillId="2" borderId="28" xfId="0" applyFont="1" applyFill="1" applyBorder="1" applyAlignment="1">
      <alignment horizontal="center" wrapText="1"/>
    </xf>
    <xf numFmtId="0" fontId="16" fillId="2" borderId="31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22" fillId="0" borderId="5" xfId="6" applyFont="1" applyBorder="1" applyAlignment="1">
      <alignment horizontal="center" vertical="center" wrapText="1"/>
    </xf>
    <xf numFmtId="0" fontId="28" fillId="0" borderId="38" xfId="6" applyFont="1" applyBorder="1" applyAlignment="1">
      <alignment horizontal="center" vertical="center" wrapText="1"/>
    </xf>
    <xf numFmtId="0" fontId="28" fillId="0" borderId="39" xfId="6" applyFont="1" applyBorder="1" applyAlignment="1">
      <alignment horizontal="center" vertical="center" wrapText="1"/>
    </xf>
    <xf numFmtId="0" fontId="22" fillId="0" borderId="2" xfId="6" applyFont="1" applyBorder="1" applyAlignment="1">
      <alignment horizontal="center" wrapText="1"/>
    </xf>
    <xf numFmtId="0" fontId="22" fillId="0" borderId="3" xfId="6" applyFont="1" applyBorder="1" applyAlignment="1">
      <alignment horizontal="center" wrapText="1"/>
    </xf>
    <xf numFmtId="0" fontId="22" fillId="0" borderId="6" xfId="6" applyFont="1" applyBorder="1" applyAlignment="1">
      <alignment horizontal="center" wrapText="1"/>
    </xf>
    <xf numFmtId="0" fontId="25" fillId="0" borderId="18" xfId="6" applyFont="1" applyBorder="1" applyAlignment="1">
      <alignment horizontal="center" vertical="center"/>
    </xf>
    <xf numFmtId="0" fontId="25" fillId="0" borderId="24" xfId="6" applyFont="1" applyBorder="1" applyAlignment="1">
      <alignment horizontal="center" vertical="center"/>
    </xf>
    <xf numFmtId="0" fontId="25" fillId="0" borderId="29" xfId="6" applyFont="1" applyBorder="1" applyAlignment="1">
      <alignment horizontal="center" vertical="center"/>
    </xf>
    <xf numFmtId="0" fontId="1" fillId="6" borderId="8" xfId="3" applyFont="1" applyFill="1" applyBorder="1" applyAlignment="1">
      <alignment horizontal="center" wrapText="1"/>
    </xf>
    <xf numFmtId="164" fontId="1" fillId="0" borderId="5" xfId="4" applyNumberFormat="1" applyFont="1" applyFill="1" applyBorder="1" applyAlignment="1" applyProtection="1">
      <alignment vertical="center" wrapText="1"/>
    </xf>
    <xf numFmtId="0" fontId="1" fillId="0" borderId="0" xfId="3" applyFont="1"/>
    <xf numFmtId="0" fontId="1" fillId="0" borderId="0" xfId="3" applyFont="1" applyProtection="1">
      <protection locked="0"/>
    </xf>
    <xf numFmtId="0" fontId="1" fillId="3" borderId="9" xfId="3" applyFont="1" applyFill="1" applyBorder="1" applyAlignment="1">
      <alignment horizontal="left" wrapText="1"/>
    </xf>
    <xf numFmtId="0" fontId="1" fillId="3" borderId="10" xfId="3" applyFont="1" applyFill="1" applyBorder="1" applyAlignment="1">
      <alignment horizontal="left" wrapText="1"/>
    </xf>
    <xf numFmtId="42" fontId="1" fillId="3" borderId="5" xfId="1" applyNumberFormat="1" applyFont="1" applyFill="1" applyBorder="1" applyAlignment="1" applyProtection="1">
      <alignment wrapText="1"/>
      <protection locked="0"/>
    </xf>
    <xf numFmtId="44" fontId="1" fillId="0" borderId="5" xfId="4" applyFont="1" applyFill="1" applyBorder="1" applyAlignment="1" applyProtection="1">
      <alignment vertical="center" wrapText="1"/>
    </xf>
    <xf numFmtId="44" fontId="1" fillId="0" borderId="8" xfId="1" applyFont="1" applyFill="1" applyBorder="1" applyAlignment="1" applyProtection="1">
      <alignment vertical="center"/>
    </xf>
    <xf numFmtId="0" fontId="1" fillId="3" borderId="5" xfId="3" applyFont="1" applyFill="1" applyBorder="1" applyAlignment="1" applyProtection="1">
      <alignment wrapText="1"/>
      <protection locked="0"/>
    </xf>
    <xf numFmtId="0" fontId="1" fillId="3" borderId="8" xfId="3" applyFont="1" applyFill="1" applyBorder="1" applyAlignment="1" applyProtection="1">
      <alignment horizontal="left" wrapText="1"/>
      <protection locked="0"/>
    </xf>
    <xf numFmtId="0" fontId="1" fillId="3" borderId="9" xfId="3" applyFont="1" applyFill="1" applyBorder="1" applyAlignment="1" applyProtection="1">
      <alignment horizontal="left" wrapText="1"/>
      <protection locked="0"/>
    </xf>
    <xf numFmtId="0" fontId="1" fillId="3" borderId="10" xfId="3" applyFont="1" applyFill="1" applyBorder="1" applyAlignment="1" applyProtection="1">
      <alignment horizontal="left" wrapText="1"/>
      <protection locked="0"/>
    </xf>
    <xf numFmtId="42" fontId="1" fillId="3" borderId="5" xfId="4" applyNumberFormat="1" applyFont="1" applyFill="1" applyBorder="1" applyProtection="1">
      <protection locked="0"/>
    </xf>
    <xf numFmtId="42" fontId="1" fillId="0" borderId="8" xfId="1" applyNumberFormat="1" applyFont="1" applyFill="1" applyBorder="1" applyAlignment="1" applyProtection="1">
      <alignment vertical="center"/>
    </xf>
    <xf numFmtId="44" fontId="1" fillId="0" borderId="5" xfId="4" applyFont="1" applyFill="1" applyBorder="1" applyProtection="1"/>
    <xf numFmtId="164" fontId="1" fillId="0" borderId="11" xfId="4" applyNumberFormat="1" applyFont="1" applyFill="1" applyBorder="1" applyProtection="1"/>
    <xf numFmtId="164" fontId="1" fillId="0" borderId="20" xfId="4" applyNumberFormat="1" applyFont="1" applyFill="1" applyBorder="1" applyProtection="1"/>
    <xf numFmtId="42" fontId="1" fillId="0" borderId="14" xfId="1" applyNumberFormat="1" applyFont="1" applyFill="1" applyBorder="1" applyAlignment="1" applyProtection="1">
      <alignment vertical="center"/>
    </xf>
    <xf numFmtId="0" fontId="1" fillId="0" borderId="11" xfId="3" applyFont="1" applyBorder="1"/>
    <xf numFmtId="42" fontId="1" fillId="0" borderId="19" xfId="4" applyNumberFormat="1" applyFont="1" applyFill="1" applyBorder="1" applyAlignment="1" applyProtection="1">
      <alignment horizontal="left" wrapText="1" indent="1"/>
    </xf>
    <xf numFmtId="42" fontId="1" fillId="0" borderId="26" xfId="3" applyNumberFormat="1" applyFont="1" applyBorder="1" applyAlignment="1">
      <alignment horizontal="left" indent="1"/>
    </xf>
    <xf numFmtId="42" fontId="1" fillId="0" borderId="19" xfId="3" applyNumberFormat="1" applyFont="1" applyBorder="1" applyAlignment="1">
      <alignment horizontal="left"/>
    </xf>
    <xf numFmtId="164" fontId="1" fillId="3" borderId="5" xfId="1" applyNumberFormat="1" applyFont="1" applyFill="1" applyBorder="1" applyAlignment="1" applyProtection="1">
      <alignment wrapText="1"/>
      <protection locked="0"/>
    </xf>
    <xf numFmtId="42" fontId="1" fillId="0" borderId="5" xfId="4" applyNumberFormat="1" applyFont="1" applyFill="1" applyBorder="1" applyAlignment="1" applyProtection="1">
      <alignment vertical="center" wrapText="1"/>
    </xf>
    <xf numFmtId="0" fontId="1" fillId="3" borderId="8" xfId="3" applyFont="1" applyFill="1" applyBorder="1" applyAlignment="1" applyProtection="1">
      <alignment wrapText="1"/>
      <protection locked="0"/>
    </xf>
    <xf numFmtId="0" fontId="1" fillId="3" borderId="9" xfId="3" applyFont="1" applyFill="1" applyBorder="1" applyAlignment="1" applyProtection="1">
      <alignment wrapText="1"/>
      <protection locked="0"/>
    </xf>
    <xf numFmtId="0" fontId="1" fillId="3" borderId="10" xfId="3" applyFont="1" applyFill="1" applyBorder="1" applyAlignment="1" applyProtection="1">
      <alignment wrapText="1"/>
      <protection locked="0"/>
    </xf>
    <xf numFmtId="49" fontId="1" fillId="3" borderId="40" xfId="3" applyNumberFormat="1" applyFont="1" applyFill="1" applyBorder="1" applyAlignment="1" applyProtection="1">
      <alignment wrapText="1"/>
      <protection locked="0"/>
    </xf>
    <xf numFmtId="44" fontId="1" fillId="3" borderId="5" xfId="1" applyFont="1" applyFill="1" applyBorder="1" applyAlignment="1" applyProtection="1">
      <alignment wrapText="1"/>
      <protection locked="0"/>
    </xf>
    <xf numFmtId="164" fontId="1" fillId="0" borderId="0" xfId="4" applyNumberFormat="1" applyFont="1" applyFill="1" applyBorder="1" applyAlignment="1" applyProtection="1">
      <alignment horizontal="center" wrapText="1"/>
    </xf>
    <xf numFmtId="42" fontId="1" fillId="3" borderId="5" xfId="1" applyNumberFormat="1" applyFont="1" applyFill="1" applyBorder="1" applyProtection="1">
      <protection locked="0"/>
    </xf>
    <xf numFmtId="49" fontId="1" fillId="3" borderId="40" xfId="3" applyNumberFormat="1" applyFont="1" applyFill="1" applyBorder="1" applyAlignment="1" applyProtection="1">
      <alignment horizontal="left" wrapText="1"/>
      <protection locked="0"/>
    </xf>
    <xf numFmtId="0" fontId="1" fillId="0" borderId="0" xfId="3" applyFont="1" applyAlignment="1">
      <alignment wrapText="1"/>
    </xf>
    <xf numFmtId="44" fontId="1" fillId="0" borderId="0" xfId="4" applyFont="1" applyBorder="1" applyProtection="1"/>
    <xf numFmtId="0" fontId="1" fillId="0" borderId="0" xfId="3" applyFont="1" applyAlignment="1" applyProtection="1">
      <alignment wrapText="1"/>
      <protection locked="0"/>
    </xf>
    <xf numFmtId="44" fontId="1" fillId="0" borderId="0" xfId="4" applyFont="1" applyProtection="1">
      <protection locked="0"/>
    </xf>
    <xf numFmtId="42" fontId="1" fillId="3" borderId="5" xfId="1" applyNumberFormat="1" applyFont="1" applyFill="1" applyBorder="1" applyAlignment="1" applyProtection="1">
      <alignment wrapText="1"/>
    </xf>
    <xf numFmtId="44" fontId="1" fillId="0" borderId="5" xfId="4" applyFont="1" applyFill="1" applyBorder="1" applyAlignment="1" applyProtection="1">
      <alignment wrapText="1"/>
    </xf>
    <xf numFmtId="44" fontId="1" fillId="0" borderId="8" xfId="1" applyFont="1" applyFill="1" applyBorder="1" applyAlignment="1" applyProtection="1"/>
    <xf numFmtId="42" fontId="1" fillId="3" borderId="5" xfId="4" applyNumberFormat="1" applyFont="1" applyFill="1" applyBorder="1" applyAlignment="1" applyProtection="1"/>
    <xf numFmtId="42" fontId="1" fillId="0" borderId="8" xfId="1" applyNumberFormat="1" applyFont="1" applyFill="1" applyBorder="1" applyAlignment="1" applyProtection="1"/>
    <xf numFmtId="44" fontId="1" fillId="0" borderId="5" xfId="4" applyFont="1" applyFill="1" applyBorder="1" applyAlignment="1" applyProtection="1"/>
    <xf numFmtId="164" fontId="1" fillId="0" borderId="11" xfId="4" applyNumberFormat="1" applyFont="1" applyFill="1" applyBorder="1" applyAlignment="1" applyProtection="1"/>
    <xf numFmtId="164" fontId="1" fillId="0" borderId="20" xfId="4" applyNumberFormat="1" applyFont="1" applyFill="1" applyBorder="1" applyAlignment="1" applyProtection="1"/>
    <xf numFmtId="42" fontId="1" fillId="0" borderId="14" xfId="1" applyNumberFormat="1" applyFont="1" applyFill="1" applyBorder="1" applyAlignment="1" applyProtection="1"/>
    <xf numFmtId="0" fontId="1" fillId="0" borderId="13" xfId="3" applyFont="1" applyBorder="1"/>
    <xf numFmtId="0" fontId="1" fillId="0" borderId="12" xfId="3" applyFont="1" applyBorder="1"/>
    <xf numFmtId="42" fontId="1" fillId="0" borderId="19" xfId="4" applyNumberFormat="1" applyFont="1" applyFill="1" applyBorder="1" applyAlignment="1" applyProtection="1">
      <alignment horizontal="left" wrapText="1"/>
    </xf>
    <xf numFmtId="42" fontId="1" fillId="0" borderId="26" xfId="3" applyNumberFormat="1" applyFont="1" applyBorder="1" applyAlignment="1">
      <alignment horizontal="left"/>
    </xf>
    <xf numFmtId="164" fontId="1" fillId="3" borderId="5" xfId="1" applyNumberFormat="1" applyFont="1" applyFill="1" applyBorder="1" applyAlignment="1" applyProtection="1">
      <alignment wrapText="1"/>
    </xf>
    <xf numFmtId="42" fontId="1" fillId="0" borderId="5" xfId="4" applyNumberFormat="1" applyFont="1" applyFill="1" applyBorder="1" applyAlignment="1" applyProtection="1">
      <alignment wrapText="1"/>
    </xf>
    <xf numFmtId="0" fontId="1" fillId="3" borderId="9" xfId="3" applyFont="1" applyFill="1" applyBorder="1" applyAlignment="1">
      <alignment wrapText="1"/>
    </xf>
    <xf numFmtId="0" fontId="1" fillId="3" borderId="10" xfId="3" applyFont="1" applyFill="1" applyBorder="1" applyAlignment="1">
      <alignment wrapText="1"/>
    </xf>
    <xf numFmtId="49" fontId="1" fillId="3" borderId="10" xfId="3" applyNumberFormat="1" applyFont="1" applyFill="1" applyBorder="1" applyAlignment="1">
      <alignment horizontal="left" wrapText="1"/>
    </xf>
    <xf numFmtId="42" fontId="1" fillId="3" borderId="5" xfId="1" applyNumberFormat="1" applyFont="1" applyFill="1" applyBorder="1" applyAlignment="1" applyProtection="1"/>
    <xf numFmtId="49" fontId="1" fillId="3" borderId="10" xfId="3" applyNumberFormat="1" applyFont="1" applyFill="1" applyBorder="1" applyAlignment="1" applyProtection="1">
      <alignment horizontal="left" wrapText="1"/>
      <protection locked="0"/>
    </xf>
    <xf numFmtId="9" fontId="1" fillId="0" borderId="0" xfId="5" applyFont="1" applyFill="1" applyBorder="1" applyAlignment="1" applyProtection="1"/>
    <xf numFmtId="44" fontId="1" fillId="0" borderId="0" xfId="4" applyFont="1" applyBorder="1" applyAlignment="1" applyProtection="1"/>
    <xf numFmtId="44" fontId="1" fillId="0" borderId="0" xfId="4" applyFont="1" applyAlignment="1" applyProtection="1"/>
  </cellXfs>
  <cellStyles count="8">
    <cellStyle name="Comma 2" xfId="7" xr:uid="{869FCFE1-3603-471E-A6D5-D94E8A5F848E}"/>
    <cellStyle name="Currency" xfId="1" builtinId="4"/>
    <cellStyle name="Currency 2" xfId="4" xr:uid="{8401BD9E-3353-436E-ACE8-310AD07A6CEC}"/>
    <cellStyle name="Normal" xfId="0" builtinId="0"/>
    <cellStyle name="Normal 2" xfId="3" xr:uid="{B569FF59-0B02-4D26-BB03-A25630FA4E92}"/>
    <cellStyle name="Normal 3" xfId="6" xr:uid="{60DB7125-8EAB-483F-B9B3-8903A5F5825A}"/>
    <cellStyle name="Percent" xfId="2" builtinId="5"/>
    <cellStyle name="Percent 2" xfId="5" xr:uid="{86420FA3-E2F3-480E-8578-56A54614DB8C}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FF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5F79E-9E18-4CE0-ACDC-81F882297102}">
  <dimension ref="A1:L68"/>
  <sheetViews>
    <sheetView tabSelected="1" topLeftCell="A31" zoomScale="130" zoomScaleNormal="130" zoomScaleSheetLayoutView="100" workbookViewId="0">
      <selection activeCell="L7" sqref="L7"/>
    </sheetView>
  </sheetViews>
  <sheetFormatPr defaultColWidth="9.33203125" defaultRowHeight="12.95"/>
  <cols>
    <col min="1" max="3" width="9.33203125" style="54"/>
    <col min="4" max="4" width="12.83203125" style="54" customWidth="1"/>
    <col min="5" max="10" width="9.33203125" style="54"/>
    <col min="11" max="16384" width="9.33203125" style="55"/>
  </cols>
  <sheetData>
    <row r="1" spans="1:12">
      <c r="A1" s="53" t="s">
        <v>0</v>
      </c>
    </row>
    <row r="3" spans="1:12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8"/>
      <c r="L3" s="58"/>
    </row>
    <row r="4" spans="1:12">
      <c r="A4" s="53" t="s">
        <v>2</v>
      </c>
      <c r="B4" s="53"/>
      <c r="C4" s="53"/>
      <c r="D4" s="53"/>
      <c r="E4" s="53"/>
      <c r="F4" s="53"/>
      <c r="G4" s="53"/>
    </row>
    <row r="6" spans="1:12">
      <c r="A6" s="156" t="s">
        <v>3</v>
      </c>
      <c r="B6" s="157"/>
      <c r="C6" s="157"/>
      <c r="D6" s="158"/>
    </row>
    <row r="8" spans="1:12">
      <c r="A8" s="53" t="s">
        <v>4</v>
      </c>
    </row>
    <row r="9" spans="1:12">
      <c r="A9" s="53"/>
    </row>
    <row r="10" spans="1:12">
      <c r="A10" s="153" t="s">
        <v>5</v>
      </c>
      <c r="B10" s="154"/>
      <c r="C10" s="154"/>
      <c r="D10" s="155"/>
    </row>
    <row r="12" spans="1:12">
      <c r="A12" s="53" t="s">
        <v>6</v>
      </c>
    </row>
    <row r="13" spans="1:12">
      <c r="A13" s="53" t="s">
        <v>7</v>
      </c>
    </row>
    <row r="15" spans="1:12">
      <c r="A15" s="53" t="s">
        <v>8</v>
      </c>
    </row>
    <row r="16" spans="1:12">
      <c r="A16" s="53" t="s">
        <v>9</v>
      </c>
    </row>
    <row r="17" spans="1:1">
      <c r="A17" s="54" t="s">
        <v>10</v>
      </c>
    </row>
    <row r="18" spans="1:1">
      <c r="A18" s="54" t="s">
        <v>11</v>
      </c>
    </row>
    <row r="19" spans="1:1">
      <c r="A19" s="54" t="s">
        <v>12</v>
      </c>
    </row>
    <row r="20" spans="1:1">
      <c r="A20" s="54" t="s">
        <v>13</v>
      </c>
    </row>
    <row r="21" spans="1:1">
      <c r="A21" s="54" t="s">
        <v>14</v>
      </c>
    </row>
    <row r="23" spans="1:1">
      <c r="A23" s="53" t="s">
        <v>15</v>
      </c>
    </row>
    <row r="24" spans="1:1">
      <c r="A24" s="139" t="s">
        <v>16</v>
      </c>
    </row>
    <row r="26" spans="1:1">
      <c r="A26" s="53" t="s">
        <v>17</v>
      </c>
    </row>
    <row r="27" spans="1:1">
      <c r="A27" s="54" t="s">
        <v>18</v>
      </c>
    </row>
    <row r="28" spans="1:1">
      <c r="A28" s="54" t="s">
        <v>19</v>
      </c>
    </row>
    <row r="29" spans="1:1">
      <c r="A29" s="54" t="s">
        <v>20</v>
      </c>
    </row>
    <row r="30" spans="1:1">
      <c r="A30" s="54" t="s">
        <v>21</v>
      </c>
    </row>
    <row r="31" spans="1:1">
      <c r="A31" s="54" t="s">
        <v>22</v>
      </c>
    </row>
    <row r="32" spans="1:1">
      <c r="A32" s="54" t="s">
        <v>23</v>
      </c>
    </row>
    <row r="33" spans="1:1">
      <c r="A33" s="54" t="s">
        <v>24</v>
      </c>
    </row>
    <row r="34" spans="1:1">
      <c r="A34" s="54" t="s">
        <v>25</v>
      </c>
    </row>
    <row r="35" spans="1:1">
      <c r="A35" s="54" t="s">
        <v>26</v>
      </c>
    </row>
    <row r="36" spans="1:1">
      <c r="A36" s="54" t="s">
        <v>27</v>
      </c>
    </row>
    <row r="37" spans="1:1">
      <c r="A37" s="54" t="s">
        <v>28</v>
      </c>
    </row>
    <row r="38" spans="1:1">
      <c r="A38" s="54" t="s">
        <v>29</v>
      </c>
    </row>
    <row r="39" spans="1:1">
      <c r="A39" s="54" t="s">
        <v>30</v>
      </c>
    </row>
    <row r="40" spans="1:1">
      <c r="A40" s="54" t="s">
        <v>31</v>
      </c>
    </row>
    <row r="41" spans="1:1">
      <c r="A41" s="54" t="s">
        <v>32</v>
      </c>
    </row>
    <row r="42" spans="1:1">
      <c r="A42" s="139" t="s">
        <v>33</v>
      </c>
    </row>
    <row r="43" spans="1:1">
      <c r="A43" s="139" t="s">
        <v>34</v>
      </c>
    </row>
    <row r="44" spans="1:1">
      <c r="A44" s="53" t="s">
        <v>35</v>
      </c>
    </row>
    <row r="45" spans="1:1">
      <c r="A45" s="54" t="s">
        <v>36</v>
      </c>
    </row>
    <row r="46" spans="1:1">
      <c r="A46" s="54" t="s">
        <v>37</v>
      </c>
    </row>
    <row r="47" spans="1:1">
      <c r="A47" s="54" t="s">
        <v>38</v>
      </c>
    </row>
    <row r="48" spans="1:1">
      <c r="A48" s="54" t="s">
        <v>39</v>
      </c>
    </row>
    <row r="49" spans="1:4">
      <c r="A49" s="54" t="s">
        <v>40</v>
      </c>
    </row>
    <row r="50" spans="1:4">
      <c r="A50" s="54" t="s">
        <v>41</v>
      </c>
    </row>
    <row r="53" spans="1:4">
      <c r="A53" s="153" t="s">
        <v>42</v>
      </c>
      <c r="B53" s="154"/>
      <c r="C53" s="154"/>
      <c r="D53" s="155"/>
    </row>
    <row r="55" spans="1:4">
      <c r="A55" s="53" t="s">
        <v>6</v>
      </c>
    </row>
    <row r="56" spans="1:4">
      <c r="A56" s="53" t="s">
        <v>7</v>
      </c>
    </row>
    <row r="58" spans="1:4">
      <c r="A58" s="54" t="s">
        <v>43</v>
      </c>
    </row>
    <row r="59" spans="1:4">
      <c r="A59" s="54" t="s">
        <v>44</v>
      </c>
    </row>
    <row r="60" spans="1:4">
      <c r="A60" s="54" t="s">
        <v>45</v>
      </c>
    </row>
    <row r="61" spans="1:4">
      <c r="A61" s="54" t="s">
        <v>46</v>
      </c>
    </row>
    <row r="62" spans="1:4">
      <c r="A62" s="54" t="s">
        <v>47</v>
      </c>
    </row>
    <row r="63" spans="1:4">
      <c r="A63" s="54" t="s">
        <v>48</v>
      </c>
    </row>
    <row r="64" spans="1:4">
      <c r="A64" s="54" t="s">
        <v>49</v>
      </c>
    </row>
    <row r="65" spans="1:1">
      <c r="A65" s="54" t="s">
        <v>50</v>
      </c>
    </row>
    <row r="66" spans="1:1">
      <c r="A66" s="54" t="s">
        <v>51</v>
      </c>
    </row>
    <row r="67" spans="1:1">
      <c r="A67" s="54" t="s">
        <v>52</v>
      </c>
    </row>
    <row r="68" spans="1:1">
      <c r="A68" s="140" t="s">
        <v>53</v>
      </c>
    </row>
  </sheetData>
  <sheetProtection algorithmName="SHA-512" hashValue="fbxGut6/t43809/dlrPDygn/gHkTnuRuhCtFPCLzohibuv7EnjRoh0CbKnEuG+FW2yyeZr8ZC6df/Eg0yoT9VQ==" saltValue="Q57XAzz0wV0IAoLBrYsdGA==" spinCount="100000" sheet="1" objects="1" scenarios="1"/>
  <mergeCells count="3">
    <mergeCell ref="A10:D10"/>
    <mergeCell ref="A53:D53"/>
    <mergeCell ref="A6:D6"/>
  </mergeCells>
  <pageMargins left="0.7" right="0.7" top="0.75" bottom="0.75" header="0.3" footer="0.3"/>
  <pageSetup scale="72" orientation="landscape" horizontalDpi="1200" verticalDpi="1200" r:id="rId1"/>
  <rowBreaks count="1" manualBreakCount="1">
    <brk id="52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5A5C1-6AC8-448F-9F28-E35A40A977DF}">
  <sheetPr>
    <tabColor rgb="FF00B0F0"/>
    <pageSetUpPr fitToPage="1"/>
  </sheetPr>
  <dimension ref="A1:I37"/>
  <sheetViews>
    <sheetView zoomScaleNormal="100" workbookViewId="0">
      <selection activeCell="B4" sqref="B4:I4"/>
    </sheetView>
  </sheetViews>
  <sheetFormatPr defaultColWidth="9.33203125" defaultRowHeight="12.6"/>
  <cols>
    <col min="1" max="1" width="44.6640625" style="54" customWidth="1"/>
    <col min="2" max="2" width="24.6640625" style="54" customWidth="1"/>
    <col min="3" max="3" width="27.6640625" style="54" customWidth="1"/>
    <col min="4" max="4" width="16" style="54" bestFit="1" customWidth="1"/>
    <col min="5" max="5" width="21" style="54" customWidth="1"/>
    <col min="6" max="6" width="16.83203125" style="54" bestFit="1" customWidth="1"/>
    <col min="7" max="7" width="13.33203125" style="54" customWidth="1"/>
    <col min="8" max="8" width="14.5" style="54" bestFit="1" customWidth="1"/>
    <col min="9" max="9" width="16.33203125" style="54" bestFit="1" customWidth="1"/>
    <col min="10" max="16384" width="9.33203125" style="54"/>
  </cols>
  <sheetData>
    <row r="1" spans="1:9" ht="51" customHeight="1">
      <c r="A1" s="215" t="s">
        <v>169</v>
      </c>
      <c r="B1" s="216"/>
      <c r="C1" s="216"/>
      <c r="D1" s="216"/>
      <c r="E1" s="216"/>
      <c r="F1" s="216"/>
      <c r="G1" s="216"/>
      <c r="H1" s="216"/>
      <c r="I1" s="217"/>
    </row>
    <row r="2" spans="1:9" ht="14.25" customHeight="1">
      <c r="A2" s="218" t="s">
        <v>62</v>
      </c>
      <c r="B2" s="219"/>
      <c r="C2" s="219"/>
      <c r="D2" s="219"/>
      <c r="E2" s="219"/>
      <c r="F2" s="219"/>
      <c r="G2" s="219"/>
      <c r="H2" s="219"/>
      <c r="I2" s="220"/>
    </row>
    <row r="3" spans="1:9" ht="14.1">
      <c r="A3" s="89"/>
      <c r="B3" s="89"/>
      <c r="C3" s="89"/>
      <c r="D3" s="89"/>
      <c r="E3" s="89"/>
      <c r="F3" s="89"/>
      <c r="G3" s="89"/>
      <c r="H3" s="89"/>
      <c r="I3" s="90"/>
    </row>
    <row r="4" spans="1:9" ht="15" customHeight="1">
      <c r="A4" s="122" t="s">
        <v>56</v>
      </c>
      <c r="B4" s="177" t="s">
        <v>124</v>
      </c>
      <c r="C4" s="178"/>
      <c r="D4" s="178"/>
      <c r="E4" s="178"/>
      <c r="F4" s="178"/>
      <c r="G4" s="178"/>
      <c r="H4" s="178"/>
      <c r="I4" s="179"/>
    </row>
    <row r="5" spans="1:9" ht="12.95">
      <c r="A5" s="122" t="s">
        <v>57</v>
      </c>
      <c r="B5" s="177" t="s">
        <v>125</v>
      </c>
      <c r="C5" s="178"/>
      <c r="D5" s="178"/>
      <c r="E5" s="178"/>
      <c r="F5" s="178"/>
      <c r="G5" s="178"/>
      <c r="H5" s="178"/>
      <c r="I5" s="179"/>
    </row>
    <row r="6" spans="1:9" ht="12.95">
      <c r="A6" s="264" t="s">
        <v>106</v>
      </c>
      <c r="B6" s="264"/>
      <c r="C6" s="265"/>
      <c r="D6" s="265"/>
      <c r="E6" s="265"/>
      <c r="F6" s="265"/>
      <c r="G6" s="265"/>
      <c r="H6" s="265"/>
      <c r="I6" s="266"/>
    </row>
    <row r="7" spans="1:9" s="100" customFormat="1" ht="57.75" customHeight="1">
      <c r="A7" s="258" t="s">
        <v>107</v>
      </c>
      <c r="B7" s="258" t="s">
        <v>108</v>
      </c>
      <c r="C7" s="259" t="s">
        <v>109</v>
      </c>
      <c r="D7" s="261" t="s">
        <v>110</v>
      </c>
      <c r="E7" s="262"/>
      <c r="F7" s="262"/>
      <c r="G7" s="262"/>
      <c r="H7" s="262"/>
      <c r="I7" s="263"/>
    </row>
    <row r="8" spans="1:9" ht="51.95">
      <c r="A8" s="258"/>
      <c r="B8" s="258"/>
      <c r="C8" s="260"/>
      <c r="D8" s="94" t="s">
        <v>111</v>
      </c>
      <c r="E8" s="95" t="s">
        <v>112</v>
      </c>
      <c r="F8" s="96" t="s">
        <v>113</v>
      </c>
      <c r="G8" s="96" t="s">
        <v>114</v>
      </c>
      <c r="H8" s="96" t="s">
        <v>115</v>
      </c>
      <c r="I8" s="96" t="s">
        <v>116</v>
      </c>
    </row>
    <row r="9" spans="1:9" ht="62.45">
      <c r="A9" s="60" t="s">
        <v>170</v>
      </c>
      <c r="B9" s="60" t="s">
        <v>171</v>
      </c>
      <c r="C9" s="61" t="s">
        <v>172</v>
      </c>
      <c r="D9" s="62">
        <v>70000</v>
      </c>
      <c r="E9" s="63">
        <v>7000</v>
      </c>
      <c r="F9" s="64">
        <f>+D9+E9</f>
        <v>77000</v>
      </c>
      <c r="G9" s="97">
        <v>0.25</v>
      </c>
      <c r="H9" s="98">
        <f t="shared" ref="H9:H36" si="0">ROUND(F9*G9,0)</f>
        <v>19250</v>
      </c>
      <c r="I9" s="64">
        <f t="shared" ref="I9:I36" si="1">+F9-H9</f>
        <v>57750</v>
      </c>
    </row>
    <row r="10" spans="1:9" ht="87.6">
      <c r="A10" s="60" t="s">
        <v>173</v>
      </c>
      <c r="B10" s="60" t="s">
        <v>174</v>
      </c>
      <c r="C10" s="61" t="s">
        <v>175</v>
      </c>
      <c r="D10" s="62">
        <v>50000</v>
      </c>
      <c r="E10" s="63">
        <v>5000</v>
      </c>
      <c r="F10" s="64">
        <f>+D10+E10</f>
        <v>55000</v>
      </c>
      <c r="G10" s="97">
        <v>1</v>
      </c>
      <c r="H10" s="98">
        <f t="shared" si="0"/>
        <v>55000</v>
      </c>
      <c r="I10" s="64">
        <f t="shared" si="1"/>
        <v>0</v>
      </c>
    </row>
    <row r="11" spans="1:9">
      <c r="A11" s="60"/>
      <c r="B11" s="60"/>
      <c r="C11" s="61"/>
      <c r="D11" s="99"/>
      <c r="E11" s="63"/>
      <c r="F11" s="64">
        <f t="shared" ref="F11:F32" si="2">+D11+E11</f>
        <v>0</v>
      </c>
      <c r="G11" s="97"/>
      <c r="H11" s="98">
        <f t="shared" si="0"/>
        <v>0</v>
      </c>
      <c r="I11" s="64">
        <f t="shared" si="1"/>
        <v>0</v>
      </c>
    </row>
    <row r="12" spans="1:9">
      <c r="A12" s="60"/>
      <c r="B12" s="60"/>
      <c r="C12" s="61"/>
      <c r="D12" s="99"/>
      <c r="E12" s="63"/>
      <c r="F12" s="64">
        <f t="shared" si="2"/>
        <v>0</v>
      </c>
      <c r="G12" s="97"/>
      <c r="H12" s="98">
        <f t="shared" si="0"/>
        <v>0</v>
      </c>
      <c r="I12" s="64">
        <f t="shared" si="1"/>
        <v>0</v>
      </c>
    </row>
    <row r="13" spans="1:9">
      <c r="A13" s="60"/>
      <c r="B13" s="60"/>
      <c r="C13" s="61"/>
      <c r="D13" s="99"/>
      <c r="E13" s="63"/>
      <c r="F13" s="64">
        <f t="shared" si="2"/>
        <v>0</v>
      </c>
      <c r="G13" s="97"/>
      <c r="H13" s="98">
        <f t="shared" si="0"/>
        <v>0</v>
      </c>
      <c r="I13" s="64">
        <f t="shared" si="1"/>
        <v>0</v>
      </c>
    </row>
    <row r="14" spans="1:9">
      <c r="A14" s="60"/>
      <c r="B14" s="60"/>
      <c r="C14" s="61"/>
      <c r="D14" s="99"/>
      <c r="E14" s="63"/>
      <c r="F14" s="64">
        <f t="shared" si="2"/>
        <v>0</v>
      </c>
      <c r="G14" s="97"/>
      <c r="H14" s="98">
        <f t="shared" si="0"/>
        <v>0</v>
      </c>
      <c r="I14" s="64">
        <f t="shared" si="1"/>
        <v>0</v>
      </c>
    </row>
    <row r="15" spans="1:9">
      <c r="A15" s="60"/>
      <c r="B15" s="60"/>
      <c r="C15" s="61"/>
      <c r="D15" s="99"/>
      <c r="E15" s="63"/>
      <c r="F15" s="64">
        <f t="shared" si="2"/>
        <v>0</v>
      </c>
      <c r="G15" s="97"/>
      <c r="H15" s="98">
        <f t="shared" si="0"/>
        <v>0</v>
      </c>
      <c r="I15" s="64">
        <f t="shared" si="1"/>
        <v>0</v>
      </c>
    </row>
    <row r="16" spans="1:9">
      <c r="A16" s="60"/>
      <c r="B16" s="60"/>
      <c r="C16" s="61"/>
      <c r="D16" s="99"/>
      <c r="E16" s="63"/>
      <c r="F16" s="64">
        <f t="shared" si="2"/>
        <v>0</v>
      </c>
      <c r="G16" s="97"/>
      <c r="H16" s="98">
        <f t="shared" si="0"/>
        <v>0</v>
      </c>
      <c r="I16" s="64">
        <f t="shared" si="1"/>
        <v>0</v>
      </c>
    </row>
    <row r="17" spans="1:9">
      <c r="A17" s="60"/>
      <c r="B17" s="60"/>
      <c r="C17" s="61"/>
      <c r="D17" s="99"/>
      <c r="E17" s="63"/>
      <c r="F17" s="64">
        <f t="shared" si="2"/>
        <v>0</v>
      </c>
      <c r="G17" s="97"/>
      <c r="H17" s="98">
        <f t="shared" si="0"/>
        <v>0</v>
      </c>
      <c r="I17" s="64">
        <f t="shared" si="1"/>
        <v>0</v>
      </c>
    </row>
    <row r="18" spans="1:9">
      <c r="A18" s="60"/>
      <c r="B18" s="60"/>
      <c r="C18" s="61"/>
      <c r="D18" s="99"/>
      <c r="E18" s="63"/>
      <c r="F18" s="64">
        <f t="shared" si="2"/>
        <v>0</v>
      </c>
      <c r="G18" s="97"/>
      <c r="H18" s="98">
        <f t="shared" si="0"/>
        <v>0</v>
      </c>
      <c r="I18" s="64">
        <f t="shared" si="1"/>
        <v>0</v>
      </c>
    </row>
    <row r="19" spans="1:9">
      <c r="A19" s="60"/>
      <c r="B19" s="60"/>
      <c r="C19" s="61"/>
      <c r="D19" s="99"/>
      <c r="E19" s="63"/>
      <c r="F19" s="64">
        <f t="shared" si="2"/>
        <v>0</v>
      </c>
      <c r="G19" s="97"/>
      <c r="H19" s="98">
        <f t="shared" si="0"/>
        <v>0</v>
      </c>
      <c r="I19" s="64">
        <f t="shared" si="1"/>
        <v>0</v>
      </c>
    </row>
    <row r="20" spans="1:9">
      <c r="A20" s="60"/>
      <c r="B20" s="60"/>
      <c r="C20" s="61"/>
      <c r="D20" s="99"/>
      <c r="E20" s="63"/>
      <c r="F20" s="64">
        <f t="shared" si="2"/>
        <v>0</v>
      </c>
      <c r="G20" s="97"/>
      <c r="H20" s="98">
        <f t="shared" si="0"/>
        <v>0</v>
      </c>
      <c r="I20" s="64">
        <f t="shared" si="1"/>
        <v>0</v>
      </c>
    </row>
    <row r="21" spans="1:9">
      <c r="A21" s="60"/>
      <c r="B21" s="60"/>
      <c r="C21" s="61"/>
      <c r="D21" s="99"/>
      <c r="E21" s="63"/>
      <c r="F21" s="64">
        <f t="shared" si="2"/>
        <v>0</v>
      </c>
      <c r="G21" s="97"/>
      <c r="H21" s="98">
        <f t="shared" si="0"/>
        <v>0</v>
      </c>
      <c r="I21" s="64">
        <f t="shared" si="1"/>
        <v>0</v>
      </c>
    </row>
    <row r="22" spans="1:9">
      <c r="A22" s="60"/>
      <c r="B22" s="60"/>
      <c r="C22" s="61"/>
      <c r="D22" s="99"/>
      <c r="E22" s="63"/>
      <c r="F22" s="64">
        <f t="shared" si="2"/>
        <v>0</v>
      </c>
      <c r="G22" s="97"/>
      <c r="H22" s="98">
        <f t="shared" si="0"/>
        <v>0</v>
      </c>
      <c r="I22" s="64">
        <f t="shared" si="1"/>
        <v>0</v>
      </c>
    </row>
    <row r="23" spans="1:9">
      <c r="A23" s="60"/>
      <c r="B23" s="60"/>
      <c r="C23" s="61"/>
      <c r="D23" s="99"/>
      <c r="E23" s="63"/>
      <c r="F23" s="64">
        <f t="shared" si="2"/>
        <v>0</v>
      </c>
      <c r="G23" s="97"/>
      <c r="H23" s="98">
        <f t="shared" si="0"/>
        <v>0</v>
      </c>
      <c r="I23" s="64">
        <f t="shared" si="1"/>
        <v>0</v>
      </c>
    </row>
    <row r="24" spans="1:9">
      <c r="A24" s="60"/>
      <c r="B24" s="60"/>
      <c r="C24" s="61"/>
      <c r="D24" s="99"/>
      <c r="E24" s="63"/>
      <c r="F24" s="64">
        <f t="shared" si="2"/>
        <v>0</v>
      </c>
      <c r="G24" s="97"/>
      <c r="H24" s="98">
        <f t="shared" si="0"/>
        <v>0</v>
      </c>
      <c r="I24" s="64">
        <f t="shared" si="1"/>
        <v>0</v>
      </c>
    </row>
    <row r="25" spans="1:9">
      <c r="A25" s="60"/>
      <c r="B25" s="60"/>
      <c r="C25" s="61"/>
      <c r="D25" s="99"/>
      <c r="E25" s="63"/>
      <c r="F25" s="64">
        <f t="shared" si="2"/>
        <v>0</v>
      </c>
      <c r="G25" s="97"/>
      <c r="H25" s="98">
        <f t="shared" si="0"/>
        <v>0</v>
      </c>
      <c r="I25" s="64">
        <f t="shared" si="1"/>
        <v>0</v>
      </c>
    </row>
    <row r="26" spans="1:9">
      <c r="A26" s="60"/>
      <c r="B26" s="60"/>
      <c r="C26" s="61"/>
      <c r="D26" s="99"/>
      <c r="E26" s="63"/>
      <c r="F26" s="64">
        <f t="shared" si="2"/>
        <v>0</v>
      </c>
      <c r="G26" s="97"/>
      <c r="H26" s="98">
        <f t="shared" si="0"/>
        <v>0</v>
      </c>
      <c r="I26" s="64">
        <f t="shared" si="1"/>
        <v>0</v>
      </c>
    </row>
    <row r="27" spans="1:9">
      <c r="A27" s="60"/>
      <c r="B27" s="60"/>
      <c r="C27" s="61"/>
      <c r="D27" s="99"/>
      <c r="E27" s="63"/>
      <c r="F27" s="64">
        <f t="shared" si="2"/>
        <v>0</v>
      </c>
      <c r="G27" s="97"/>
      <c r="H27" s="98">
        <f t="shared" si="0"/>
        <v>0</v>
      </c>
      <c r="I27" s="64">
        <f t="shared" si="1"/>
        <v>0</v>
      </c>
    </row>
    <row r="28" spans="1:9">
      <c r="A28" s="60"/>
      <c r="B28" s="60"/>
      <c r="C28" s="61"/>
      <c r="D28" s="99"/>
      <c r="E28" s="63"/>
      <c r="F28" s="64">
        <f t="shared" si="2"/>
        <v>0</v>
      </c>
      <c r="G28" s="97"/>
      <c r="H28" s="98">
        <f t="shared" si="0"/>
        <v>0</v>
      </c>
      <c r="I28" s="64">
        <f t="shared" si="1"/>
        <v>0</v>
      </c>
    </row>
    <row r="29" spans="1:9">
      <c r="A29" s="60"/>
      <c r="B29" s="60"/>
      <c r="C29" s="61"/>
      <c r="D29" s="99"/>
      <c r="E29" s="63"/>
      <c r="F29" s="64">
        <f t="shared" si="2"/>
        <v>0</v>
      </c>
      <c r="G29" s="97"/>
      <c r="H29" s="98">
        <f t="shared" si="0"/>
        <v>0</v>
      </c>
      <c r="I29" s="64">
        <f t="shared" si="1"/>
        <v>0</v>
      </c>
    </row>
    <row r="30" spans="1:9">
      <c r="A30" s="60"/>
      <c r="B30" s="60"/>
      <c r="C30" s="61"/>
      <c r="D30" s="99"/>
      <c r="E30" s="63"/>
      <c r="F30" s="64">
        <f t="shared" si="2"/>
        <v>0</v>
      </c>
      <c r="G30" s="97"/>
      <c r="H30" s="98">
        <f t="shared" si="0"/>
        <v>0</v>
      </c>
      <c r="I30" s="64">
        <f t="shared" si="1"/>
        <v>0</v>
      </c>
    </row>
    <row r="31" spans="1:9">
      <c r="A31" s="60"/>
      <c r="B31" s="60"/>
      <c r="C31" s="61"/>
      <c r="D31" s="99"/>
      <c r="E31" s="63"/>
      <c r="F31" s="64">
        <f t="shared" si="2"/>
        <v>0</v>
      </c>
      <c r="G31" s="97"/>
      <c r="H31" s="98">
        <f t="shared" si="0"/>
        <v>0</v>
      </c>
      <c r="I31" s="64">
        <f t="shared" si="1"/>
        <v>0</v>
      </c>
    </row>
    <row r="32" spans="1:9">
      <c r="A32" s="60"/>
      <c r="B32" s="60"/>
      <c r="C32" s="61"/>
      <c r="D32" s="99"/>
      <c r="E32" s="63"/>
      <c r="F32" s="64">
        <f t="shared" si="2"/>
        <v>0</v>
      </c>
      <c r="G32" s="97"/>
      <c r="H32" s="98">
        <f t="shared" si="0"/>
        <v>0</v>
      </c>
      <c r="I32" s="64">
        <f t="shared" si="1"/>
        <v>0</v>
      </c>
    </row>
    <row r="33" spans="1:9">
      <c r="A33" s="60"/>
      <c r="B33" s="60"/>
      <c r="C33" s="61"/>
      <c r="D33" s="99"/>
      <c r="E33" s="63"/>
      <c r="F33" s="64">
        <v>0</v>
      </c>
      <c r="G33" s="97"/>
      <c r="H33" s="98">
        <f t="shared" si="0"/>
        <v>0</v>
      </c>
      <c r="I33" s="64">
        <f t="shared" si="1"/>
        <v>0</v>
      </c>
    </row>
    <row r="34" spans="1:9">
      <c r="A34" s="60"/>
      <c r="B34" s="60"/>
      <c r="C34" s="61"/>
      <c r="D34" s="99"/>
      <c r="E34" s="63"/>
      <c r="F34" s="64">
        <v>0</v>
      </c>
      <c r="G34" s="97"/>
      <c r="H34" s="98">
        <f t="shared" si="0"/>
        <v>0</v>
      </c>
      <c r="I34" s="64">
        <f t="shared" si="1"/>
        <v>0</v>
      </c>
    </row>
    <row r="35" spans="1:9">
      <c r="A35" s="60"/>
      <c r="B35" s="60"/>
      <c r="C35" s="61"/>
      <c r="D35" s="99"/>
      <c r="E35" s="63"/>
      <c r="F35" s="64">
        <v>0</v>
      </c>
      <c r="G35" s="97"/>
      <c r="H35" s="98">
        <f t="shared" si="0"/>
        <v>0</v>
      </c>
      <c r="I35" s="64">
        <f t="shared" si="1"/>
        <v>0</v>
      </c>
    </row>
    <row r="36" spans="1:9">
      <c r="A36" s="60"/>
      <c r="B36" s="60"/>
      <c r="C36" s="61"/>
      <c r="D36" s="99"/>
      <c r="E36" s="63"/>
      <c r="F36" s="64">
        <v>0</v>
      </c>
      <c r="G36" s="97"/>
      <c r="H36" s="98">
        <f t="shared" si="0"/>
        <v>0</v>
      </c>
      <c r="I36" s="64">
        <f t="shared" si="1"/>
        <v>0</v>
      </c>
    </row>
    <row r="37" spans="1:9" ht="13.5" customHeight="1">
      <c r="A37" s="65" t="s">
        <v>117</v>
      </c>
      <c r="B37" s="66"/>
      <c r="C37" s="66"/>
      <c r="D37" s="66"/>
      <c r="E37" s="67"/>
      <c r="F37" s="68">
        <f>SUM(F9:F36)</f>
        <v>132000</v>
      </c>
      <c r="G37" s="66"/>
      <c r="H37" s="68">
        <f>SUM(H9:H36)</f>
        <v>74250</v>
      </c>
      <c r="I37" s="68">
        <f>SUM(I9:I36)</f>
        <v>57750</v>
      </c>
    </row>
  </sheetData>
  <sheetProtection algorithmName="SHA-512" hashValue="tI0fkRBWLjd+9yY7KIqOdjeNFOewD4vkU3mo+kI12eNJsBs/mW4qCBokeP7CJznoNf7+z5TKATKlXH6l/+YdZw==" saltValue="gJFzYtHdVDFkygLWP6/SNw==" spinCount="100000" sheet="1" objects="1" scenarios="1" selectLockedCells="1"/>
  <mergeCells count="9">
    <mergeCell ref="A7:A8"/>
    <mergeCell ref="B7:B8"/>
    <mergeCell ref="C7:C8"/>
    <mergeCell ref="D7:I7"/>
    <mergeCell ref="A1:I1"/>
    <mergeCell ref="A2:I2"/>
    <mergeCell ref="B4:I4"/>
    <mergeCell ref="B5:I5"/>
    <mergeCell ref="A6:I6"/>
  </mergeCells>
  <pageMargins left="0.7" right="0.7" top="0.75" bottom="0.75" header="0.3" footer="0.3"/>
  <pageSetup scale="78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64CF1-FAE2-4D48-BD23-1EC14FADB2FD}">
  <sheetPr codeName="Sheet7"/>
  <dimension ref="A1:G17"/>
  <sheetViews>
    <sheetView zoomScale="90" zoomScaleNormal="90" zoomScaleSheetLayoutView="100" zoomScalePageLayoutView="115" workbookViewId="0">
      <selection activeCell="F10" sqref="F10"/>
    </sheetView>
  </sheetViews>
  <sheetFormatPr defaultColWidth="10.33203125" defaultRowHeight="14.1"/>
  <cols>
    <col min="1" max="1" width="49" style="17" customWidth="1"/>
    <col min="2" max="2" width="30.33203125" style="16" customWidth="1"/>
    <col min="3" max="3" width="42.6640625" style="16" customWidth="1"/>
    <col min="4" max="4" width="28.33203125" style="16" customWidth="1"/>
    <col min="5" max="5" width="25.6640625" style="1" customWidth="1"/>
    <col min="6" max="6" width="33.33203125" style="1" customWidth="1"/>
    <col min="7" max="7" width="39.6640625" style="1" customWidth="1"/>
    <col min="8" max="8" width="14.5" style="1" bestFit="1" customWidth="1"/>
    <col min="9" max="12" width="10.33203125" style="1"/>
    <col min="13" max="13" width="17" style="1" bestFit="1" customWidth="1"/>
    <col min="14" max="16384" width="10.33203125" style="1"/>
  </cols>
  <sheetData>
    <row r="1" spans="1:7" ht="25.5" customHeight="1">
      <c r="A1" s="159" t="s">
        <v>54</v>
      </c>
      <c r="B1" s="160"/>
      <c r="C1" s="160"/>
      <c r="D1" s="160"/>
      <c r="E1" s="161"/>
      <c r="F1" s="42"/>
      <c r="G1" s="42"/>
    </row>
    <row r="2" spans="1:7" ht="15" customHeight="1">
      <c r="A2" s="162" t="s">
        <v>55</v>
      </c>
      <c r="B2" s="163"/>
      <c r="C2" s="163"/>
      <c r="D2" s="163"/>
      <c r="E2" s="164"/>
      <c r="F2" s="43"/>
      <c r="G2" s="43"/>
    </row>
    <row r="3" spans="1:7">
      <c r="A3" s="11"/>
      <c r="B3" s="12"/>
      <c r="C3" s="12"/>
      <c r="D3" s="12"/>
      <c r="E3" s="48"/>
      <c r="F3" s="5"/>
      <c r="G3" s="5"/>
    </row>
    <row r="4" spans="1:7">
      <c r="A4" s="3" t="s">
        <v>56</v>
      </c>
      <c r="B4" s="165" t="str">
        <f>+'Operational Budget Form Yr 1'!L254</f>
        <v>Enter Coalition Name</v>
      </c>
      <c r="C4" s="166"/>
      <c r="D4" s="166"/>
      <c r="E4" s="167"/>
      <c r="F4" s="44"/>
      <c r="G4" s="44"/>
    </row>
    <row r="5" spans="1:7">
      <c r="A5" s="2" t="s">
        <v>57</v>
      </c>
      <c r="B5" s="165" t="str">
        <f>+'Operational Budget Form Yr 1'!L253</f>
        <v>Enter Organization Managing Coalition Funds</v>
      </c>
      <c r="C5" s="166"/>
      <c r="D5" s="166"/>
      <c r="E5" s="167"/>
      <c r="F5" s="44"/>
      <c r="G5" s="44"/>
    </row>
    <row r="6" spans="1:7" ht="42" customHeight="1">
      <c r="A6" s="49"/>
      <c r="B6" s="37" t="s">
        <v>58</v>
      </c>
      <c r="C6" s="45" t="s">
        <v>59</v>
      </c>
      <c r="D6" s="49"/>
      <c r="E6" s="49"/>
    </row>
    <row r="7" spans="1:7">
      <c r="A7" s="50"/>
      <c r="B7" s="267">
        <v>2024</v>
      </c>
      <c r="C7" s="268">
        <f>+'Operational Budget Form Yr 1'!D7</f>
        <v>0</v>
      </c>
      <c r="D7" s="49"/>
      <c r="E7" s="49"/>
    </row>
    <row r="8" spans="1:7">
      <c r="A8" s="50"/>
      <c r="B8" s="267">
        <v>2025</v>
      </c>
      <c r="C8" s="268">
        <f>+'Operational Budget Form Year 2'!D7</f>
        <v>0</v>
      </c>
      <c r="D8" s="49"/>
      <c r="E8" s="49"/>
    </row>
    <row r="9" spans="1:7">
      <c r="A9" s="50"/>
      <c r="B9" s="267">
        <v>2026</v>
      </c>
      <c r="C9" s="268">
        <f>+'Operational Budget Form Yr 3'!D7</f>
        <v>0</v>
      </c>
      <c r="D9" s="49"/>
      <c r="E9" s="49"/>
    </row>
    <row r="10" spans="1:7" s="19" customFormat="1">
      <c r="A10" s="269"/>
      <c r="B10" s="41" t="s">
        <v>60</v>
      </c>
      <c r="C10" s="46">
        <f>SUM(C7:C9)</f>
        <v>0</v>
      </c>
      <c r="D10" s="49"/>
      <c r="E10" s="49"/>
      <c r="F10" s="270"/>
      <c r="G10" s="270"/>
    </row>
    <row r="11" spans="1:7">
      <c r="A11" s="49"/>
      <c r="B11" s="49"/>
      <c r="C11" s="49"/>
      <c r="D11" s="49"/>
      <c r="E11" s="49"/>
    </row>
    <row r="12" spans="1:7">
      <c r="A12" s="49"/>
      <c r="B12" s="49"/>
      <c r="C12" s="49"/>
      <c r="D12" s="49"/>
      <c r="E12" s="49"/>
    </row>
    <row r="13" spans="1:7">
      <c r="A13" s="49"/>
      <c r="B13" s="52"/>
      <c r="C13" s="52"/>
      <c r="D13" s="52"/>
      <c r="E13" s="49"/>
    </row>
    <row r="14" spans="1:7">
      <c r="A14" s="49"/>
      <c r="B14" s="52"/>
      <c r="C14" s="52"/>
      <c r="D14" s="52"/>
      <c r="E14" s="49"/>
    </row>
    <row r="15" spans="1:7">
      <c r="A15" s="50"/>
      <c r="B15" s="52"/>
      <c r="C15" s="52"/>
      <c r="D15" s="52"/>
      <c r="E15" s="49"/>
    </row>
    <row r="16" spans="1:7">
      <c r="A16" s="50"/>
      <c r="B16" s="52"/>
      <c r="C16" s="52"/>
      <c r="D16" s="52"/>
      <c r="E16" s="49"/>
    </row>
    <row r="17" spans="1:5">
      <c r="A17" s="50"/>
      <c r="B17" s="52"/>
      <c r="C17" s="52"/>
      <c r="D17" s="52"/>
      <c r="E17" s="49"/>
    </row>
  </sheetData>
  <sheetProtection algorithmName="SHA-512" hashValue="cbTqjBTrTj/FWAcBq2RBWM1vusopo9tKB3rJ1Kwl9wX6eWM+wARez7V9FkaDyspfsykDjDywHS8T4W0kfBJ73Q==" saltValue="TGodFWIYiZuHlnzpPfl5qA==" spinCount="100000" sheet="1" selectLockedCells="1"/>
  <mergeCells count="4">
    <mergeCell ref="A1:E1"/>
    <mergeCell ref="A2:E2"/>
    <mergeCell ref="B5:E5"/>
    <mergeCell ref="B4:E4"/>
  </mergeCells>
  <printOptions horizontalCentered="1"/>
  <pageMargins left="0.25" right="0.25" top="0.25" bottom="0.25" header="0.05" footer="0.05"/>
  <pageSetup scale="6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4D03A-F54C-480D-B89A-638445680048}">
  <sheetPr codeName="Sheet1"/>
  <dimension ref="A1:P254"/>
  <sheetViews>
    <sheetView topLeftCell="A25" zoomScale="90" zoomScaleNormal="90" zoomScaleSheetLayoutView="100" zoomScalePageLayoutView="115" workbookViewId="0">
      <selection activeCell="L73" sqref="L73"/>
    </sheetView>
  </sheetViews>
  <sheetFormatPr defaultColWidth="10.33203125" defaultRowHeight="14.1"/>
  <cols>
    <col min="1" max="1" width="49.1640625" style="17" customWidth="1"/>
    <col min="2" max="2" width="30.33203125" style="16" customWidth="1"/>
    <col min="3" max="3" width="12.5" style="16" customWidth="1"/>
    <col min="4" max="4" width="28.33203125" style="16" customWidth="1"/>
    <col min="5" max="5" width="26.33203125" style="1" customWidth="1"/>
    <col min="6" max="6" width="25.6640625" style="1" customWidth="1"/>
    <col min="7" max="7" width="77.6640625" style="1" customWidth="1"/>
    <col min="8" max="8" width="14.5" style="1" bestFit="1" customWidth="1"/>
    <col min="9" max="12" width="10.33203125" style="1"/>
    <col min="13" max="13" width="17" style="1" bestFit="1" customWidth="1"/>
    <col min="14" max="16384" width="10.33203125" style="1"/>
  </cols>
  <sheetData>
    <row r="1" spans="1:7" ht="25.5" customHeight="1">
      <c r="A1" s="159" t="s">
        <v>61</v>
      </c>
      <c r="B1" s="160"/>
      <c r="C1" s="160"/>
      <c r="D1" s="160"/>
      <c r="E1" s="160"/>
      <c r="F1" s="160"/>
      <c r="G1" s="161"/>
    </row>
    <row r="2" spans="1:7" ht="15" customHeight="1">
      <c r="A2" s="171" t="s">
        <v>62</v>
      </c>
      <c r="B2" s="172"/>
      <c r="C2" s="172"/>
      <c r="D2" s="172"/>
      <c r="E2" s="172"/>
      <c r="F2" s="172"/>
      <c r="G2" s="173"/>
    </row>
    <row r="3" spans="1:7">
      <c r="A3" s="174"/>
      <c r="B3" s="175"/>
      <c r="C3" s="175"/>
      <c r="D3" s="175"/>
      <c r="E3" s="175"/>
      <c r="F3" s="175"/>
      <c r="G3" s="176"/>
    </row>
    <row r="4" spans="1:7">
      <c r="A4" s="3" t="s">
        <v>56</v>
      </c>
      <c r="B4" s="177" t="s">
        <v>6</v>
      </c>
      <c r="C4" s="178"/>
      <c r="D4" s="178"/>
      <c r="E4" s="178"/>
      <c r="F4" s="178"/>
      <c r="G4" s="179"/>
    </row>
    <row r="5" spans="1:7">
      <c r="A5" s="2" t="s">
        <v>57</v>
      </c>
      <c r="B5" s="177" t="s">
        <v>63</v>
      </c>
      <c r="C5" s="178"/>
      <c r="D5" s="178"/>
      <c r="E5" s="178"/>
      <c r="F5" s="178"/>
      <c r="G5" s="179"/>
    </row>
    <row r="6" spans="1:7" ht="42" customHeight="1">
      <c r="A6" s="180" t="s">
        <v>64</v>
      </c>
      <c r="B6" s="181"/>
      <c r="C6" s="181"/>
      <c r="D6" s="23" t="s">
        <v>59</v>
      </c>
      <c r="E6" s="23" t="s">
        <v>65</v>
      </c>
      <c r="F6" s="24" t="s">
        <v>66</v>
      </c>
      <c r="G6" s="26" t="s">
        <v>67</v>
      </c>
    </row>
    <row r="7" spans="1:7">
      <c r="A7" s="243" t="s">
        <v>68</v>
      </c>
      <c r="B7" s="271"/>
      <c r="C7" s="272"/>
      <c r="D7" s="273"/>
      <c r="E7" s="274"/>
      <c r="F7" s="275">
        <f t="shared" ref="F7:F20" si="0">+E7+D7</f>
        <v>0</v>
      </c>
      <c r="G7" s="276"/>
    </row>
    <row r="8" spans="1:7">
      <c r="A8" s="277" t="s">
        <v>69</v>
      </c>
      <c r="B8" s="278"/>
      <c r="C8" s="279"/>
      <c r="D8" s="274"/>
      <c r="E8" s="280"/>
      <c r="F8" s="281">
        <f>+E8+D8</f>
        <v>0</v>
      </c>
      <c r="G8" s="276"/>
    </row>
    <row r="9" spans="1:7">
      <c r="A9" s="277" t="s">
        <v>70</v>
      </c>
      <c r="B9" s="278"/>
      <c r="C9" s="279"/>
      <c r="D9" s="274"/>
      <c r="E9" s="280"/>
      <c r="F9" s="281">
        <f t="shared" si="0"/>
        <v>0</v>
      </c>
      <c r="G9" s="276"/>
    </row>
    <row r="10" spans="1:7">
      <c r="A10" s="277" t="s">
        <v>71</v>
      </c>
      <c r="B10" s="278"/>
      <c r="C10" s="279"/>
      <c r="D10" s="274"/>
      <c r="E10" s="280"/>
      <c r="F10" s="281">
        <f t="shared" si="0"/>
        <v>0</v>
      </c>
      <c r="G10" s="276"/>
    </row>
    <row r="11" spans="1:7">
      <c r="A11" s="277" t="s">
        <v>72</v>
      </c>
      <c r="B11" s="278"/>
      <c r="C11" s="279"/>
      <c r="D11" s="274"/>
      <c r="E11" s="280"/>
      <c r="F11" s="281">
        <f t="shared" si="0"/>
        <v>0</v>
      </c>
      <c r="G11" s="276"/>
    </row>
    <row r="12" spans="1:7">
      <c r="A12" s="277" t="s">
        <v>73</v>
      </c>
      <c r="B12" s="278"/>
      <c r="C12" s="279"/>
      <c r="D12" s="282"/>
      <c r="E12" s="280"/>
      <c r="F12" s="281">
        <f t="shared" si="0"/>
        <v>0</v>
      </c>
      <c r="G12" s="276"/>
    </row>
    <row r="13" spans="1:7">
      <c r="A13" s="277" t="s">
        <v>74</v>
      </c>
      <c r="B13" s="278"/>
      <c r="C13" s="279"/>
      <c r="D13" s="282"/>
      <c r="E13" s="280"/>
      <c r="F13" s="281">
        <f t="shared" si="0"/>
        <v>0</v>
      </c>
      <c r="G13" s="276"/>
    </row>
    <row r="14" spans="1:7">
      <c r="A14" s="277" t="s">
        <v>75</v>
      </c>
      <c r="B14" s="278"/>
      <c r="C14" s="279"/>
      <c r="D14" s="282"/>
      <c r="E14" s="280"/>
      <c r="F14" s="281">
        <f t="shared" si="0"/>
        <v>0</v>
      </c>
      <c r="G14" s="276"/>
    </row>
    <row r="15" spans="1:7">
      <c r="A15" s="277" t="s">
        <v>76</v>
      </c>
      <c r="B15" s="278"/>
      <c r="C15" s="279"/>
      <c r="D15" s="282"/>
      <c r="E15" s="280"/>
      <c r="F15" s="281">
        <f t="shared" si="0"/>
        <v>0</v>
      </c>
      <c r="G15" s="276"/>
    </row>
    <row r="16" spans="1:7">
      <c r="A16" s="277" t="s">
        <v>77</v>
      </c>
      <c r="B16" s="278"/>
      <c r="C16" s="279"/>
      <c r="D16" s="282"/>
      <c r="E16" s="280"/>
      <c r="F16" s="281">
        <f>+E16+D16</f>
        <v>0</v>
      </c>
      <c r="G16" s="276"/>
    </row>
    <row r="17" spans="1:7">
      <c r="A17" s="277" t="s">
        <v>78</v>
      </c>
      <c r="B17" s="278"/>
      <c r="C17" s="279"/>
      <c r="D17" s="282"/>
      <c r="E17" s="280"/>
      <c r="F17" s="281">
        <f t="shared" si="0"/>
        <v>0</v>
      </c>
      <c r="G17" s="276"/>
    </row>
    <row r="18" spans="1:7">
      <c r="A18" s="277" t="s">
        <v>75</v>
      </c>
      <c r="B18" s="278"/>
      <c r="C18" s="279"/>
      <c r="D18" s="282"/>
      <c r="E18" s="280"/>
      <c r="F18" s="281">
        <f t="shared" si="0"/>
        <v>0</v>
      </c>
      <c r="G18" s="276"/>
    </row>
    <row r="19" spans="1:7">
      <c r="A19" s="277" t="s">
        <v>75</v>
      </c>
      <c r="B19" s="278"/>
      <c r="C19" s="278"/>
      <c r="D19" s="282"/>
      <c r="E19" s="280"/>
      <c r="F19" s="281">
        <f t="shared" si="0"/>
        <v>0</v>
      </c>
      <c r="G19" s="276"/>
    </row>
    <row r="20" spans="1:7" s="19" customFormat="1">
      <c r="A20" s="187" t="s">
        <v>79</v>
      </c>
      <c r="B20" s="188"/>
      <c r="C20" s="189"/>
      <c r="D20" s="283">
        <f>SUM(D7:D19)</f>
        <v>0</v>
      </c>
      <c r="E20" s="284">
        <f>SUM(E8:E19)</f>
        <v>0</v>
      </c>
      <c r="F20" s="285">
        <f t="shared" si="0"/>
        <v>0</v>
      </c>
      <c r="G20" s="286"/>
    </row>
    <row r="21" spans="1:7">
      <c r="A21" s="190"/>
      <c r="B21" s="191"/>
      <c r="C21" s="191"/>
      <c r="D21" s="191"/>
      <c r="E21" s="191"/>
      <c r="F21" s="191"/>
      <c r="G21" s="192"/>
    </row>
    <row r="22" spans="1:7" s="6" customFormat="1" ht="38.25" customHeight="1">
      <c r="A22" s="193" t="s">
        <v>80</v>
      </c>
      <c r="B22" s="194"/>
      <c r="C22" s="195"/>
      <c r="D22" s="25" t="s">
        <v>59</v>
      </c>
      <c r="E22" s="26" t="s">
        <v>65</v>
      </c>
      <c r="F22" s="26" t="s">
        <v>66</v>
      </c>
      <c r="G22" s="26" t="s">
        <v>81</v>
      </c>
    </row>
    <row r="23" spans="1:7" ht="64.5" customHeight="1">
      <c r="A23" s="182" t="s">
        <v>82</v>
      </c>
      <c r="B23" s="183"/>
      <c r="C23" s="184"/>
      <c r="D23" s="287">
        <f>+'Personnel Schedule Yr 1'!H37</f>
        <v>0</v>
      </c>
      <c r="E23" s="288">
        <f>+'Personnel Schedule Yr 1'!I37</f>
        <v>0</v>
      </c>
      <c r="F23" s="289">
        <f>+'Personnel Schedule Yr 1'!F37</f>
        <v>0</v>
      </c>
      <c r="G23" s="148" t="s">
        <v>83</v>
      </c>
    </row>
    <row r="24" spans="1:7">
      <c r="A24" s="185"/>
      <c r="B24" s="186"/>
      <c r="C24" s="186"/>
      <c r="D24" s="28"/>
      <c r="E24" s="29"/>
      <c r="F24" s="28"/>
      <c r="G24" s="141"/>
    </row>
    <row r="25" spans="1:7" ht="26.1">
      <c r="A25" s="4" t="s">
        <v>84</v>
      </c>
      <c r="B25" s="4" t="s">
        <v>85</v>
      </c>
      <c r="C25" s="4" t="s">
        <v>86</v>
      </c>
      <c r="D25" s="33"/>
      <c r="E25" s="34"/>
      <c r="F25" s="32"/>
      <c r="G25" s="22"/>
    </row>
    <row r="26" spans="1:7">
      <c r="A26" s="276"/>
      <c r="B26" s="276"/>
      <c r="C26" s="290"/>
      <c r="D26" s="291">
        <f>B26*C26</f>
        <v>0</v>
      </c>
      <c r="E26" s="38"/>
      <c r="F26" s="39">
        <f>+D26+E26</f>
        <v>0</v>
      </c>
      <c r="G26" s="276"/>
    </row>
    <row r="27" spans="1:7">
      <c r="A27" s="276"/>
      <c r="B27" s="276"/>
      <c r="C27" s="290"/>
      <c r="D27" s="291">
        <f t="shared" ref="D27:D28" si="1">B27*C27</f>
        <v>0</v>
      </c>
      <c r="E27" s="38"/>
      <c r="F27" s="39">
        <f t="shared" ref="F27:F28" si="2">+D27+E27</f>
        <v>0</v>
      </c>
      <c r="G27" s="276"/>
    </row>
    <row r="28" spans="1:7">
      <c r="A28" s="276"/>
      <c r="B28" s="276"/>
      <c r="C28" s="290"/>
      <c r="D28" s="291">
        <f t="shared" si="1"/>
        <v>0</v>
      </c>
      <c r="E28" s="38"/>
      <c r="F28" s="39">
        <f t="shared" si="2"/>
        <v>0</v>
      </c>
      <c r="G28" s="276"/>
    </row>
    <row r="29" spans="1:7">
      <c r="A29" s="4" t="s">
        <v>87</v>
      </c>
      <c r="B29" s="4" t="s">
        <v>88</v>
      </c>
      <c r="C29" s="4" t="s">
        <v>86</v>
      </c>
      <c r="D29" s="33"/>
      <c r="E29" s="34"/>
      <c r="F29" s="32"/>
      <c r="G29" s="22"/>
    </row>
    <row r="30" spans="1:7">
      <c r="A30" s="276"/>
      <c r="B30" s="276"/>
      <c r="C30" s="290"/>
      <c r="D30" s="291">
        <f>B30*C30</f>
        <v>0</v>
      </c>
      <c r="E30" s="38"/>
      <c r="F30" s="39">
        <f>+D30+E30</f>
        <v>0</v>
      </c>
      <c r="G30" s="276"/>
    </row>
    <row r="31" spans="1:7">
      <c r="A31" s="276"/>
      <c r="B31" s="276"/>
      <c r="C31" s="290"/>
      <c r="D31" s="291">
        <f t="shared" ref="D31:D32" si="3">B31*C31</f>
        <v>0</v>
      </c>
      <c r="E31" s="38"/>
      <c r="F31" s="39">
        <f t="shared" ref="F31:F32" si="4">+D31+E31</f>
        <v>0</v>
      </c>
      <c r="G31" s="276"/>
    </row>
    <row r="32" spans="1:7">
      <c r="A32" s="276"/>
      <c r="B32" s="276"/>
      <c r="C32" s="290"/>
      <c r="D32" s="291">
        <f t="shared" si="3"/>
        <v>0</v>
      </c>
      <c r="E32" s="38"/>
      <c r="F32" s="39">
        <f t="shared" si="4"/>
        <v>0</v>
      </c>
      <c r="G32" s="276"/>
    </row>
    <row r="33" spans="1:8" ht="15" customHeight="1">
      <c r="A33" s="168" t="s">
        <v>89</v>
      </c>
      <c r="B33" s="169"/>
      <c r="C33" s="170"/>
      <c r="D33" s="35"/>
      <c r="E33" s="36"/>
      <c r="F33" s="40"/>
      <c r="G33" s="8"/>
      <c r="H33" s="79"/>
    </row>
    <row r="34" spans="1:8" ht="15" customHeight="1">
      <c r="A34" s="292"/>
      <c r="B34" s="293"/>
      <c r="C34" s="294"/>
      <c r="D34" s="273"/>
      <c r="E34" s="80"/>
      <c r="F34" s="39">
        <f>+D34+E34</f>
        <v>0</v>
      </c>
      <c r="G34" s="295"/>
      <c r="H34" s="79"/>
    </row>
    <row r="35" spans="1:8" ht="15" customHeight="1">
      <c r="A35" s="292"/>
      <c r="B35" s="293"/>
      <c r="C35" s="294"/>
      <c r="D35" s="273"/>
      <c r="E35" s="80"/>
      <c r="F35" s="39">
        <f>+D35+E35</f>
        <v>0</v>
      </c>
      <c r="G35" s="295"/>
      <c r="H35" s="79"/>
    </row>
    <row r="36" spans="1:8" ht="15" customHeight="1">
      <c r="A36" s="292"/>
      <c r="B36" s="293"/>
      <c r="C36" s="294"/>
      <c r="D36" s="273"/>
      <c r="E36" s="80"/>
      <c r="F36" s="39">
        <f>+D36+E36</f>
        <v>0</v>
      </c>
      <c r="G36" s="295"/>
      <c r="H36" s="79"/>
    </row>
    <row r="37" spans="1:8" ht="15" customHeight="1">
      <c r="A37" s="292"/>
      <c r="B37" s="293"/>
      <c r="C37" s="294"/>
      <c r="D37" s="273"/>
      <c r="E37" s="80"/>
      <c r="F37" s="39">
        <f t="shared" ref="F37" si="5">+D37+E37</f>
        <v>0</v>
      </c>
      <c r="G37" s="295"/>
      <c r="H37" s="79"/>
    </row>
    <row r="38" spans="1:8" ht="15" customHeight="1">
      <c r="A38" s="168" t="s">
        <v>90</v>
      </c>
      <c r="B38" s="169"/>
      <c r="C38" s="170"/>
      <c r="D38" s="35"/>
      <c r="E38" s="36"/>
      <c r="F38" s="40"/>
      <c r="G38" s="8"/>
      <c r="H38" s="79"/>
    </row>
    <row r="39" spans="1:8" ht="15" customHeight="1">
      <c r="A39" s="292"/>
      <c r="B39" s="293"/>
      <c r="C39" s="294"/>
      <c r="D39" s="273"/>
      <c r="E39" s="80"/>
      <c r="F39" s="39">
        <f>+D39+E39</f>
        <v>0</v>
      </c>
      <c r="G39" s="295"/>
      <c r="H39" s="79"/>
    </row>
    <row r="40" spans="1:8" ht="15" customHeight="1">
      <c r="A40" s="292"/>
      <c r="B40" s="293"/>
      <c r="C40" s="294"/>
      <c r="D40" s="273"/>
      <c r="E40" s="80"/>
      <c r="F40" s="39">
        <f>+D40+E40</f>
        <v>0</v>
      </c>
      <c r="G40" s="295"/>
      <c r="H40" s="79"/>
    </row>
    <row r="41" spans="1:8" ht="15" customHeight="1">
      <c r="A41" s="292"/>
      <c r="B41" s="293"/>
      <c r="C41" s="294"/>
      <c r="D41" s="273"/>
      <c r="E41" s="80"/>
      <c r="F41" s="39">
        <f>+D41+E41</f>
        <v>0</v>
      </c>
      <c r="G41" s="295"/>
      <c r="H41" s="79"/>
    </row>
    <row r="42" spans="1:8" ht="15" customHeight="1">
      <c r="A42" s="292"/>
      <c r="B42" s="293"/>
      <c r="C42" s="294"/>
      <c r="D42" s="273"/>
      <c r="E42" s="80"/>
      <c r="F42" s="39">
        <f t="shared" ref="F42" si="6">+D42+E42</f>
        <v>0</v>
      </c>
      <c r="G42" s="295"/>
      <c r="H42" s="79"/>
    </row>
    <row r="43" spans="1:8" ht="15" customHeight="1">
      <c r="A43" s="168" t="s">
        <v>91</v>
      </c>
      <c r="B43" s="169"/>
      <c r="C43" s="170"/>
      <c r="D43" s="35"/>
      <c r="E43" s="36"/>
      <c r="F43" s="40"/>
      <c r="G43" s="8"/>
      <c r="H43" s="79"/>
    </row>
    <row r="44" spans="1:8" ht="15" customHeight="1">
      <c r="A44" s="292"/>
      <c r="B44" s="293"/>
      <c r="C44" s="294"/>
      <c r="D44" s="273"/>
      <c r="E44" s="80"/>
      <c r="F44" s="39">
        <f>+D44+E44</f>
        <v>0</v>
      </c>
      <c r="G44" s="295"/>
      <c r="H44" s="79"/>
    </row>
    <row r="45" spans="1:8" ht="15" customHeight="1">
      <c r="A45" s="292"/>
      <c r="B45" s="293"/>
      <c r="C45" s="294"/>
      <c r="D45" s="273"/>
      <c r="E45" s="80"/>
      <c r="F45" s="39">
        <f t="shared" ref="F45:F48" si="7">+D45+E45</f>
        <v>0</v>
      </c>
      <c r="G45" s="295"/>
      <c r="H45" s="79"/>
    </row>
    <row r="46" spans="1:8" ht="15" customHeight="1">
      <c r="A46" s="292"/>
      <c r="B46" s="293"/>
      <c r="C46" s="294"/>
      <c r="D46" s="273"/>
      <c r="E46" s="80"/>
      <c r="F46" s="39">
        <f t="shared" si="7"/>
        <v>0</v>
      </c>
      <c r="G46" s="295"/>
      <c r="H46" s="79"/>
    </row>
    <row r="47" spans="1:8" ht="15" customHeight="1">
      <c r="A47" s="292"/>
      <c r="B47" s="293"/>
      <c r="C47" s="294"/>
      <c r="D47" s="273"/>
      <c r="E47" s="80"/>
      <c r="F47" s="39">
        <f t="shared" si="7"/>
        <v>0</v>
      </c>
      <c r="G47" s="295"/>
      <c r="H47" s="79"/>
    </row>
    <row r="48" spans="1:8" ht="15" customHeight="1">
      <c r="A48" s="292"/>
      <c r="B48" s="293"/>
      <c r="C48" s="294"/>
      <c r="D48" s="273"/>
      <c r="E48" s="80"/>
      <c r="F48" s="39">
        <f t="shared" si="7"/>
        <v>0</v>
      </c>
      <c r="G48" s="295"/>
      <c r="H48" s="79"/>
    </row>
    <row r="49" spans="1:11" ht="15" customHeight="1">
      <c r="A49" s="168" t="s">
        <v>92</v>
      </c>
      <c r="B49" s="169"/>
      <c r="C49" s="170"/>
      <c r="D49" s="35"/>
      <c r="E49" s="36"/>
      <c r="F49" s="40"/>
      <c r="G49" s="8"/>
      <c r="H49" s="79"/>
    </row>
    <row r="50" spans="1:11" ht="15" customHeight="1">
      <c r="A50" s="292"/>
      <c r="B50" s="293"/>
      <c r="C50" s="294"/>
      <c r="D50" s="273"/>
      <c r="E50" s="80"/>
      <c r="F50" s="39">
        <f>+D50+E50</f>
        <v>0</v>
      </c>
      <c r="G50" s="295"/>
      <c r="H50" s="79"/>
    </row>
    <row r="51" spans="1:11" ht="15" customHeight="1">
      <c r="A51" s="292"/>
      <c r="B51" s="293"/>
      <c r="C51" s="294"/>
      <c r="D51" s="273"/>
      <c r="E51" s="80"/>
      <c r="F51" s="39">
        <f t="shared" ref="F51" si="8">+D51+E51</f>
        <v>0</v>
      </c>
      <c r="G51" s="295"/>
      <c r="H51" s="79"/>
    </row>
    <row r="52" spans="1:11" ht="15" customHeight="1">
      <c r="A52" s="292"/>
      <c r="B52" s="293"/>
      <c r="C52" s="294"/>
      <c r="D52" s="273"/>
      <c r="E52" s="80"/>
      <c r="F52" s="39">
        <f t="shared" ref="F52:F53" si="9">+D52+E52</f>
        <v>0</v>
      </c>
      <c r="G52" s="295"/>
      <c r="H52" s="79"/>
    </row>
    <row r="53" spans="1:11" ht="15" customHeight="1">
      <c r="A53" s="292"/>
      <c r="B53" s="293"/>
      <c r="C53" s="294"/>
      <c r="D53" s="273"/>
      <c r="E53" s="80"/>
      <c r="F53" s="39">
        <f t="shared" si="9"/>
        <v>0</v>
      </c>
      <c r="G53" s="295"/>
      <c r="H53" s="79"/>
    </row>
    <row r="54" spans="1:11">
      <c r="A54" s="168" t="s">
        <v>93</v>
      </c>
      <c r="B54" s="169"/>
      <c r="C54" s="170"/>
      <c r="D54" s="149"/>
      <c r="G54" s="8"/>
    </row>
    <row r="55" spans="1:11" ht="15" customHeight="1">
      <c r="A55" s="292"/>
      <c r="B55" s="293"/>
      <c r="C55" s="294"/>
      <c r="D55" s="273"/>
      <c r="E55" s="80"/>
      <c r="F55" s="39">
        <f t="shared" ref="F55:F70" si="10">+D55+E55</f>
        <v>0</v>
      </c>
      <c r="G55" s="295"/>
      <c r="H55" s="5"/>
      <c r="I55" s="49"/>
      <c r="J55" s="49"/>
      <c r="K55" s="49"/>
    </row>
    <row r="56" spans="1:11" ht="15" customHeight="1">
      <c r="A56" s="292"/>
      <c r="B56" s="293"/>
      <c r="C56" s="294"/>
      <c r="D56" s="273"/>
      <c r="E56" s="80"/>
      <c r="F56" s="39">
        <f t="shared" si="10"/>
        <v>0</v>
      </c>
      <c r="G56" s="295"/>
      <c r="H56" s="5"/>
      <c r="I56" s="49"/>
      <c r="J56" s="49"/>
      <c r="K56" s="49"/>
    </row>
    <row r="57" spans="1:11" ht="15" customHeight="1">
      <c r="A57" s="292"/>
      <c r="B57" s="293"/>
      <c r="C57" s="294"/>
      <c r="D57" s="273"/>
      <c r="E57" s="80"/>
      <c r="F57" s="39">
        <f t="shared" ref="F57:F60" si="11">+D57+E57</f>
        <v>0</v>
      </c>
      <c r="G57" s="295"/>
      <c r="H57" s="5"/>
      <c r="I57" s="49"/>
      <c r="J57" s="49"/>
      <c r="K57" s="49"/>
    </row>
    <row r="58" spans="1:11" ht="15" customHeight="1">
      <c r="A58" s="292"/>
      <c r="B58" s="293"/>
      <c r="C58" s="294"/>
      <c r="D58" s="273"/>
      <c r="E58" s="80"/>
      <c r="F58" s="39">
        <f t="shared" si="11"/>
        <v>0</v>
      </c>
      <c r="G58" s="295"/>
      <c r="H58" s="5"/>
      <c r="I58" s="49"/>
      <c r="J58" s="49"/>
      <c r="K58" s="49"/>
    </row>
    <row r="59" spans="1:11" ht="15" customHeight="1">
      <c r="A59" s="292"/>
      <c r="B59" s="293"/>
      <c r="C59" s="294"/>
      <c r="D59" s="273"/>
      <c r="E59" s="80"/>
      <c r="F59" s="39">
        <f t="shared" si="11"/>
        <v>0</v>
      </c>
      <c r="G59" s="295"/>
      <c r="H59" s="9"/>
      <c r="I59" s="49"/>
      <c r="J59" s="49"/>
      <c r="K59" s="49"/>
    </row>
    <row r="60" spans="1:11" ht="15" customHeight="1">
      <c r="A60" s="292"/>
      <c r="B60" s="293"/>
      <c r="C60" s="294"/>
      <c r="D60" s="273"/>
      <c r="E60" s="80"/>
      <c r="F60" s="39">
        <f t="shared" si="11"/>
        <v>0</v>
      </c>
      <c r="G60" s="295"/>
      <c r="H60" s="10"/>
      <c r="I60" s="49"/>
      <c r="J60" s="49"/>
      <c r="K60" s="49"/>
    </row>
    <row r="61" spans="1:11" ht="15" customHeight="1">
      <c r="A61" s="168" t="s">
        <v>94</v>
      </c>
      <c r="B61" s="169"/>
      <c r="C61" s="170"/>
      <c r="D61" s="35"/>
      <c r="E61" s="36"/>
      <c r="F61" s="40"/>
      <c r="G61" s="8"/>
      <c r="H61" s="79"/>
    </row>
    <row r="62" spans="1:11" ht="15" customHeight="1">
      <c r="A62" s="292"/>
      <c r="B62" s="293"/>
      <c r="C62" s="294"/>
      <c r="D62" s="273"/>
      <c r="E62" s="80"/>
      <c r="F62" s="39">
        <f t="shared" si="10"/>
        <v>0</v>
      </c>
      <c r="G62" s="295"/>
      <c r="H62" s="5"/>
      <c r="I62" s="49"/>
      <c r="J62" s="49"/>
      <c r="K62" s="49"/>
    </row>
    <row r="63" spans="1:11" ht="15" customHeight="1">
      <c r="A63" s="292"/>
      <c r="B63" s="293"/>
      <c r="C63" s="294"/>
      <c r="D63" s="273"/>
      <c r="E63" s="80"/>
      <c r="F63" s="39">
        <f t="shared" si="10"/>
        <v>0</v>
      </c>
      <c r="G63" s="295"/>
      <c r="H63" s="9"/>
      <c r="I63" s="49"/>
      <c r="J63" s="49"/>
      <c r="K63" s="49"/>
    </row>
    <row r="64" spans="1:11" ht="15" customHeight="1">
      <c r="A64" s="292"/>
      <c r="B64" s="293"/>
      <c r="C64" s="294"/>
      <c r="D64" s="273"/>
      <c r="E64" s="80"/>
      <c r="F64" s="39">
        <f t="shared" si="10"/>
        <v>0</v>
      </c>
      <c r="G64" s="295"/>
      <c r="H64" s="10"/>
      <c r="I64" s="49"/>
      <c r="J64" s="49"/>
      <c r="K64" s="49"/>
    </row>
    <row r="65" spans="1:11" ht="15" customHeight="1">
      <c r="A65" s="292"/>
      <c r="B65" s="293"/>
      <c r="C65" s="294"/>
      <c r="D65" s="273"/>
      <c r="E65" s="80"/>
      <c r="F65" s="39">
        <f t="shared" si="10"/>
        <v>0</v>
      </c>
      <c r="G65" s="295"/>
      <c r="H65" s="9"/>
      <c r="I65" s="49"/>
      <c r="J65" s="49"/>
      <c r="K65" s="49"/>
    </row>
    <row r="66" spans="1:11" ht="14.25" customHeight="1">
      <c r="A66" s="292"/>
      <c r="B66" s="293"/>
      <c r="C66" s="294"/>
      <c r="D66" s="296"/>
      <c r="E66" s="81"/>
      <c r="F66" s="39">
        <f t="shared" si="10"/>
        <v>0</v>
      </c>
      <c r="G66" s="295"/>
      <c r="H66" s="5"/>
      <c r="I66" s="49"/>
      <c r="J66" s="49"/>
      <c r="K66" s="49"/>
    </row>
    <row r="67" spans="1:11">
      <c r="A67" s="292"/>
      <c r="B67" s="293"/>
      <c r="C67" s="294"/>
      <c r="D67" s="296"/>
      <c r="E67" s="81"/>
      <c r="F67" s="39">
        <f t="shared" si="10"/>
        <v>0</v>
      </c>
      <c r="G67" s="295"/>
      <c r="H67" s="5"/>
      <c r="I67" s="49"/>
      <c r="J67" s="49"/>
      <c r="K67" s="49"/>
    </row>
    <row r="68" spans="1:11">
      <c r="A68" s="292"/>
      <c r="B68" s="293"/>
      <c r="C68" s="294"/>
      <c r="D68" s="296"/>
      <c r="E68" s="81"/>
      <c r="F68" s="39">
        <f t="shared" si="10"/>
        <v>0</v>
      </c>
      <c r="G68" s="295"/>
      <c r="H68" s="297"/>
      <c r="I68" s="49"/>
      <c r="J68" s="49"/>
      <c r="K68" s="49"/>
    </row>
    <row r="69" spans="1:11" s="13" customFormat="1" ht="30.75" customHeight="1">
      <c r="A69" s="11"/>
      <c r="B69" s="12"/>
      <c r="C69" s="12"/>
      <c r="D69" s="7"/>
      <c r="E69" s="7"/>
      <c r="F69" s="8"/>
      <c r="G69" s="150"/>
      <c r="H69" s="101"/>
      <c r="I69" s="101"/>
      <c r="J69" s="101"/>
      <c r="K69" s="101"/>
    </row>
    <row r="70" spans="1:11" ht="26.25" customHeight="1">
      <c r="A70" s="196" t="s">
        <v>95</v>
      </c>
      <c r="B70" s="197"/>
      <c r="C70" s="198"/>
      <c r="D70" s="298"/>
      <c r="E70" s="80"/>
      <c r="F70" s="39">
        <f t="shared" si="10"/>
        <v>0</v>
      </c>
      <c r="G70" s="295"/>
      <c r="H70" s="49"/>
      <c r="I70" s="49"/>
      <c r="J70" s="49"/>
      <c r="K70" s="49"/>
    </row>
    <row r="71" spans="1:11">
      <c r="A71" s="196"/>
      <c r="B71" s="197"/>
      <c r="C71" s="197"/>
      <c r="D71" s="197"/>
      <c r="E71" s="197"/>
      <c r="F71" s="197"/>
      <c r="G71" s="198"/>
      <c r="H71" s="92" t="str">
        <f>IF(H72&lt;&gt;0,"REQUEST DOES NOT BALANCE"," ")</f>
        <v xml:space="preserve"> </v>
      </c>
      <c r="I71" s="49"/>
      <c r="J71" s="49"/>
      <c r="K71" s="49"/>
    </row>
    <row r="72" spans="1:11" ht="26.25" customHeight="1">
      <c r="A72" s="196" t="s">
        <v>96</v>
      </c>
      <c r="B72" s="197"/>
      <c r="C72" s="198"/>
      <c r="D72" s="298"/>
      <c r="E72" s="80"/>
      <c r="F72" s="39">
        <f>+D72+E72</f>
        <v>0</v>
      </c>
      <c r="G72" s="299"/>
      <c r="H72" s="93">
        <f>+F20-F74</f>
        <v>0</v>
      </c>
      <c r="I72" s="49"/>
      <c r="J72" s="49"/>
      <c r="K72" s="49"/>
    </row>
    <row r="73" spans="1:11">
      <c r="A73" s="196"/>
      <c r="B73" s="197"/>
      <c r="C73" s="197"/>
      <c r="D73" s="197"/>
      <c r="E73" s="197"/>
      <c r="F73" s="197"/>
      <c r="G73" s="198"/>
      <c r="H73" s="92" t="str">
        <f>IF(H76&lt;&gt;0,"REQUEST DOES NOT BALANCE"," ")</f>
        <v xml:space="preserve"> </v>
      </c>
      <c r="I73" s="49"/>
      <c r="J73" s="49"/>
      <c r="K73" s="49"/>
    </row>
    <row r="74" spans="1:11">
      <c r="A74" s="187" t="s">
        <v>97</v>
      </c>
      <c r="B74" s="188"/>
      <c r="C74" s="189"/>
      <c r="D74" s="84">
        <f>SUM(D23:D72)</f>
        <v>0</v>
      </c>
      <c r="E74" s="84">
        <f>SUM(E23:E72)</f>
        <v>0</v>
      </c>
      <c r="F74" s="84">
        <f>SUM(F23:F72)</f>
        <v>0</v>
      </c>
      <c r="G74" s="151"/>
      <c r="H74" s="93">
        <f>+F20-F74</f>
        <v>0</v>
      </c>
      <c r="I74" s="49"/>
      <c r="J74" s="49"/>
      <c r="K74" s="49"/>
    </row>
    <row r="75" spans="1:11">
      <c r="A75" s="300"/>
      <c r="B75" s="300"/>
      <c r="C75" s="300"/>
      <c r="D75" s="300"/>
      <c r="E75" s="300"/>
      <c r="F75" s="300"/>
      <c r="G75" s="300"/>
      <c r="H75" s="300"/>
      <c r="I75" s="49"/>
      <c r="J75" s="49"/>
      <c r="K75" s="49"/>
    </row>
    <row r="76" spans="1:11" ht="14.25" customHeight="1">
      <c r="A76" s="201" t="s">
        <v>98</v>
      </c>
      <c r="B76" s="203" t="s">
        <v>60</v>
      </c>
      <c r="C76" s="204"/>
      <c r="D76" s="204"/>
      <c r="E76" s="204"/>
      <c r="F76" s="205"/>
      <c r="G76" s="27">
        <f>D7</f>
        <v>0</v>
      </c>
      <c r="H76" s="49"/>
      <c r="I76" s="49"/>
      <c r="J76" s="49"/>
      <c r="K76" s="49"/>
    </row>
    <row r="77" spans="1:11" ht="14.25" customHeight="1">
      <c r="A77" s="202"/>
      <c r="B77" s="203" t="s">
        <v>99</v>
      </c>
      <c r="C77" s="204"/>
      <c r="D77" s="204"/>
      <c r="E77" s="204"/>
      <c r="F77" s="205"/>
      <c r="G77" s="87">
        <f>+F20-F74</f>
        <v>0</v>
      </c>
      <c r="H77" s="49"/>
      <c r="I77" s="49"/>
      <c r="J77" s="49"/>
      <c r="K77" s="49"/>
    </row>
    <row r="78" spans="1:11" ht="14.25" customHeight="1">
      <c r="A78" s="50"/>
      <c r="B78" s="206" t="s">
        <v>100</v>
      </c>
      <c r="C78" s="207"/>
      <c r="D78" s="207"/>
      <c r="E78" s="207"/>
      <c r="F78" s="208"/>
      <c r="G78" s="88" t="e">
        <f>D74/F74</f>
        <v>#DIV/0!</v>
      </c>
      <c r="H78" s="49"/>
      <c r="I78" s="49"/>
      <c r="J78" s="49"/>
      <c r="K78" s="49"/>
    </row>
    <row r="79" spans="1:11" ht="15" customHeight="1">
      <c r="A79" s="59"/>
      <c r="B79" s="209" t="s">
        <v>101</v>
      </c>
      <c r="C79" s="210"/>
      <c r="D79" s="210"/>
      <c r="E79" s="210"/>
      <c r="F79" s="211"/>
      <c r="G79" s="14"/>
      <c r="H79" s="49"/>
      <c r="I79" s="49"/>
      <c r="J79" s="49"/>
      <c r="K79" s="49"/>
    </row>
    <row r="80" spans="1:11" ht="15" customHeight="1">
      <c r="A80" s="50"/>
      <c r="B80" s="212" t="s">
        <v>102</v>
      </c>
      <c r="C80" s="213"/>
      <c r="D80" s="213"/>
      <c r="E80" s="213"/>
      <c r="F80" s="214"/>
      <c r="G80" s="88" t="e">
        <f>D74/G79</f>
        <v>#DIV/0!</v>
      </c>
      <c r="H80" s="300"/>
      <c r="I80" s="49"/>
      <c r="J80" s="49"/>
      <c r="K80" s="49"/>
    </row>
    <row r="81" spans="1:16" s="15" customFormat="1" ht="9" customHeight="1">
      <c r="A81" s="76"/>
      <c r="B81" s="76"/>
      <c r="C81" s="76"/>
      <c r="D81" s="76"/>
      <c r="E81" s="76"/>
      <c r="F81" s="76"/>
      <c r="G81" s="91"/>
      <c r="H81" s="76"/>
      <c r="I81" s="49"/>
      <c r="J81" s="49"/>
      <c r="K81" s="49"/>
      <c r="L81" s="1"/>
      <c r="M81" s="1"/>
      <c r="N81" s="1"/>
      <c r="O81" s="1"/>
      <c r="P81" s="1"/>
    </row>
    <row r="82" spans="1:16" ht="7.5" customHeight="1">
      <c r="A82" s="103"/>
      <c r="B82" s="104"/>
      <c r="C82" s="104"/>
      <c r="D82" s="104"/>
      <c r="E82" s="104"/>
      <c r="F82" s="104"/>
      <c r="G82" s="104"/>
      <c r="H82" s="102"/>
      <c r="I82" s="49"/>
      <c r="J82" s="49"/>
      <c r="K82" s="49"/>
    </row>
    <row r="83" spans="1:16">
      <c r="A83" s="142" t="s">
        <v>103</v>
      </c>
      <c r="B83" s="143"/>
      <c r="C83" s="143"/>
      <c r="D83" s="143"/>
      <c r="E83" s="143"/>
      <c r="F83" s="143"/>
      <c r="G83" s="144"/>
      <c r="H83" s="49"/>
      <c r="I83" s="49"/>
      <c r="J83" s="49"/>
      <c r="K83" s="49"/>
    </row>
    <row r="84" spans="1:16">
      <c r="A84" s="145" t="s">
        <v>104</v>
      </c>
      <c r="B84" s="146"/>
      <c r="C84" s="146"/>
      <c r="D84" s="146"/>
      <c r="E84" s="146"/>
      <c r="F84" s="146"/>
      <c r="G84" s="147"/>
      <c r="H84" s="49"/>
      <c r="I84" s="49"/>
      <c r="J84" s="49"/>
      <c r="K84" s="49"/>
    </row>
    <row r="85" spans="1:16">
      <c r="A85" s="199"/>
      <c r="B85" s="200"/>
      <c r="C85" s="200"/>
      <c r="D85" s="200"/>
      <c r="E85" s="200"/>
      <c r="F85" s="200"/>
      <c r="G85" s="200"/>
      <c r="H85" s="49"/>
      <c r="I85" s="49"/>
      <c r="J85" s="49"/>
      <c r="K85" s="49"/>
    </row>
    <row r="86" spans="1:16">
      <c r="A86" s="105"/>
      <c r="B86" s="300"/>
      <c r="C86" s="301"/>
      <c r="D86" s="301"/>
      <c r="E86" s="106"/>
      <c r="F86" s="300"/>
      <c r="G86" s="269"/>
    </row>
    <row r="87" spans="1:16">
      <c r="A87" s="302"/>
      <c r="B87" s="303"/>
      <c r="C87" s="303"/>
      <c r="D87" s="303"/>
      <c r="E87" s="270"/>
      <c r="F87" s="270"/>
      <c r="G87" s="270"/>
    </row>
    <row r="88" spans="1:16">
      <c r="A88" s="302"/>
      <c r="B88" s="303"/>
      <c r="C88" s="303"/>
      <c r="D88" s="303"/>
      <c r="E88" s="270"/>
      <c r="F88" s="270"/>
      <c r="G88" s="270"/>
    </row>
    <row r="89" spans="1:16">
      <c r="A89" s="302"/>
      <c r="B89" s="303"/>
      <c r="C89" s="303"/>
      <c r="D89" s="303"/>
      <c r="E89" s="270"/>
      <c r="F89" s="270"/>
      <c r="G89" s="270"/>
    </row>
    <row r="90" spans="1:16">
      <c r="A90" s="270"/>
      <c r="B90" s="270"/>
      <c r="C90" s="270"/>
      <c r="D90" s="270"/>
      <c r="E90" s="270"/>
      <c r="F90" s="270"/>
      <c r="G90" s="270"/>
    </row>
    <row r="91" spans="1:16">
      <c r="A91" s="270"/>
      <c r="B91" s="270"/>
      <c r="C91" s="270"/>
      <c r="D91" s="270"/>
      <c r="E91" s="270"/>
      <c r="F91" s="270"/>
      <c r="G91" s="270"/>
    </row>
    <row r="92" spans="1:16">
      <c r="A92" s="270"/>
      <c r="B92" s="270"/>
      <c r="C92" s="270"/>
      <c r="D92" s="270"/>
      <c r="E92" s="270"/>
      <c r="F92" s="270"/>
      <c r="G92" s="270"/>
    </row>
    <row r="93" spans="1:16">
      <c r="A93" s="270"/>
      <c r="B93" s="270"/>
      <c r="C93" s="270"/>
      <c r="D93" s="270"/>
      <c r="E93" s="270"/>
      <c r="F93" s="270"/>
      <c r="G93" s="270"/>
    </row>
    <row r="94" spans="1:16">
      <c r="A94" s="270"/>
      <c r="B94" s="270"/>
      <c r="C94" s="270"/>
      <c r="D94" s="270"/>
      <c r="E94" s="270"/>
      <c r="F94" s="270"/>
      <c r="G94" s="270"/>
    </row>
    <row r="95" spans="1:16">
      <c r="A95" s="270"/>
      <c r="B95" s="270"/>
      <c r="C95" s="270"/>
      <c r="D95" s="270"/>
      <c r="E95" s="270"/>
      <c r="F95" s="270"/>
      <c r="G95" s="270"/>
    </row>
    <row r="96" spans="1:16">
      <c r="A96" s="270"/>
      <c r="B96" s="270"/>
      <c r="C96" s="270"/>
      <c r="D96" s="270"/>
      <c r="E96" s="270"/>
      <c r="F96" s="270"/>
      <c r="G96" s="270"/>
    </row>
    <row r="97" spans="1:7">
      <c r="A97" s="270"/>
      <c r="B97" s="270"/>
      <c r="C97" s="270"/>
      <c r="D97" s="270"/>
      <c r="E97" s="270"/>
      <c r="F97" s="270"/>
      <c r="G97" s="270"/>
    </row>
    <row r="98" spans="1:7">
      <c r="A98" s="270"/>
      <c r="B98" s="270"/>
      <c r="C98" s="270"/>
      <c r="D98" s="270"/>
      <c r="E98" s="270"/>
      <c r="F98" s="270"/>
      <c r="G98" s="270"/>
    </row>
    <row r="99" spans="1:7">
      <c r="A99" s="270"/>
      <c r="B99" s="270"/>
      <c r="C99" s="270"/>
      <c r="D99" s="270"/>
      <c r="E99" s="270"/>
      <c r="F99" s="270"/>
      <c r="G99" s="270"/>
    </row>
    <row r="100" spans="1:7">
      <c r="A100" s="270"/>
      <c r="B100" s="270"/>
      <c r="C100" s="270"/>
      <c r="D100" s="270"/>
      <c r="E100" s="270"/>
      <c r="F100" s="270"/>
      <c r="G100" s="270"/>
    </row>
    <row r="101" spans="1:7">
      <c r="A101" s="1"/>
      <c r="B101" s="1"/>
      <c r="C101" s="1"/>
      <c r="D101" s="1"/>
    </row>
    <row r="102" spans="1:7">
      <c r="A102" s="1"/>
      <c r="B102" s="1"/>
      <c r="C102" s="1"/>
      <c r="D102" s="1"/>
    </row>
    <row r="103" spans="1:7">
      <c r="A103" s="1"/>
      <c r="B103" s="1"/>
      <c r="C103" s="1"/>
      <c r="D103" s="1"/>
    </row>
    <row r="104" spans="1:7">
      <c r="A104" s="1"/>
    </row>
    <row r="105" spans="1:7">
      <c r="A105" s="1"/>
    </row>
    <row r="253" spans="12:12">
      <c r="L253" s="47" t="str">
        <f>+B5</f>
        <v>Enter Organization Managing Coalition Funds</v>
      </c>
    </row>
    <row r="254" spans="12:12">
      <c r="L254" s="47" t="str">
        <f>+B4</f>
        <v>Enter Coalition Name</v>
      </c>
    </row>
  </sheetData>
  <sheetProtection algorithmName="SHA-512" hashValue="pF0aemBTQ5egKmkMLEUTpsYlxxd/zFp1sIcfNhBk1J5cZiHnYxYKSFPCQUSr00ttwAyD4v2sv6v2PhKXQTR+Dw==" saltValue="HVNSMVpahV1e5332lVgzWw==" spinCount="100000" sheet="1" formatRows="0" selectLockedCells="1"/>
  <mergeCells count="72">
    <mergeCell ref="A85:G85"/>
    <mergeCell ref="A76:A77"/>
    <mergeCell ref="B76:F76"/>
    <mergeCell ref="B77:F77"/>
    <mergeCell ref="B78:F78"/>
    <mergeCell ref="B79:F79"/>
    <mergeCell ref="B80:F80"/>
    <mergeCell ref="A68:C68"/>
    <mergeCell ref="A70:C70"/>
    <mergeCell ref="A71:G71"/>
    <mergeCell ref="A74:C74"/>
    <mergeCell ref="A64:C64"/>
    <mergeCell ref="A65:C65"/>
    <mergeCell ref="A66:C66"/>
    <mergeCell ref="A72:C72"/>
    <mergeCell ref="A73:G73"/>
    <mergeCell ref="A62:C62"/>
    <mergeCell ref="A63:C63"/>
    <mergeCell ref="A58:C58"/>
    <mergeCell ref="A67:C67"/>
    <mergeCell ref="A59:C59"/>
    <mergeCell ref="A60:C60"/>
    <mergeCell ref="A61:C61"/>
    <mergeCell ref="A55:C55"/>
    <mergeCell ref="A56:C56"/>
    <mergeCell ref="A57:C57"/>
    <mergeCell ref="A33:C33"/>
    <mergeCell ref="A34:C34"/>
    <mergeCell ref="A50:C50"/>
    <mergeCell ref="A52:C52"/>
    <mergeCell ref="A53:C53"/>
    <mergeCell ref="A43:C43"/>
    <mergeCell ref="A44:C44"/>
    <mergeCell ref="A45:C45"/>
    <mergeCell ref="A46:C46"/>
    <mergeCell ref="A47:C47"/>
    <mergeCell ref="A54:C54"/>
    <mergeCell ref="A35:C35"/>
    <mergeCell ref="A36:C36"/>
    <mergeCell ref="A23:C23"/>
    <mergeCell ref="A24:C24"/>
    <mergeCell ref="A19:C19"/>
    <mergeCell ref="A20:C20"/>
    <mergeCell ref="A21:G21"/>
    <mergeCell ref="A22:C22"/>
    <mergeCell ref="A17:C17"/>
    <mergeCell ref="A18:C18"/>
    <mergeCell ref="A13:C13"/>
    <mergeCell ref="A14:C14"/>
    <mergeCell ref="A15:C15"/>
    <mergeCell ref="A37:C37"/>
    <mergeCell ref="A38:C38"/>
    <mergeCell ref="A39:C39"/>
    <mergeCell ref="A1:G1"/>
    <mergeCell ref="A2:G2"/>
    <mergeCell ref="A3:G3"/>
    <mergeCell ref="B5:G5"/>
    <mergeCell ref="B4:G4"/>
    <mergeCell ref="A6:C6"/>
    <mergeCell ref="A10:C10"/>
    <mergeCell ref="A11:C11"/>
    <mergeCell ref="A12:C12"/>
    <mergeCell ref="A7:C7"/>
    <mergeCell ref="A8:C8"/>
    <mergeCell ref="A9:C9"/>
    <mergeCell ref="A16:C16"/>
    <mergeCell ref="A42:C42"/>
    <mergeCell ref="A51:C51"/>
    <mergeCell ref="A48:C48"/>
    <mergeCell ref="A49:C49"/>
    <mergeCell ref="A40:C40"/>
    <mergeCell ref="A41:C41"/>
  </mergeCells>
  <conditionalFormatting sqref="G77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1">
    <dataValidation type="whole" allowBlank="1" showInputMessage="1" showErrorMessage="1" error="Enter Whole numbers" sqref="D70:E70 D7 D44:E48 D26:E32 D39:E42 D34:E37 D50:E53 D55:E68 D72:E72" xr:uid="{62B9DEFF-9967-40CA-9B7A-6D6ECD277E26}">
      <formula1>1</formula1>
      <formula2>10000000000</formula2>
    </dataValidation>
  </dataValidations>
  <printOptions horizontalCentered="1"/>
  <pageMargins left="0.25" right="0.25" top="0.25" bottom="0.25" header="0.05" footer="0.05"/>
  <pageSetup scale="54" fitToHeight="2" orientation="landscape" r:id="rId1"/>
  <rowBreaks count="1" manualBreakCount="1">
    <brk id="6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EF14-42DA-48D0-A819-B1AE205887D2}">
  <sheetPr codeName="Sheet2">
    <pageSetUpPr fitToPage="1"/>
  </sheetPr>
  <dimension ref="A1:I37"/>
  <sheetViews>
    <sheetView zoomScaleNormal="100" workbookViewId="0">
      <selection activeCell="G10" sqref="G10"/>
    </sheetView>
  </sheetViews>
  <sheetFormatPr defaultColWidth="9.33203125" defaultRowHeight="12.6"/>
  <cols>
    <col min="1" max="1" width="42.83203125" style="18" customWidth="1"/>
    <col min="2" max="2" width="24.6640625" style="18" customWidth="1"/>
    <col min="3" max="3" width="27.6640625" style="18" customWidth="1"/>
    <col min="4" max="4" width="16" style="18" bestFit="1" customWidth="1"/>
    <col min="5" max="5" width="21" style="18" customWidth="1"/>
    <col min="6" max="6" width="16.83203125" style="18" bestFit="1" customWidth="1"/>
    <col min="7" max="7" width="13.33203125" style="18" customWidth="1"/>
    <col min="8" max="8" width="14.5" style="18" bestFit="1" customWidth="1"/>
    <col min="9" max="9" width="16.33203125" style="18" bestFit="1" customWidth="1"/>
    <col min="10" max="16384" width="9.33203125" style="18"/>
  </cols>
  <sheetData>
    <row r="1" spans="1:9" ht="49.5" customHeight="1">
      <c r="A1" s="215" t="s">
        <v>105</v>
      </c>
      <c r="B1" s="216"/>
      <c r="C1" s="216"/>
      <c r="D1" s="216"/>
      <c r="E1" s="216"/>
      <c r="F1" s="216"/>
      <c r="G1" s="216"/>
      <c r="H1" s="216"/>
      <c r="I1" s="217"/>
    </row>
    <row r="2" spans="1:9" ht="14.25" customHeight="1">
      <c r="A2" s="218" t="s">
        <v>62</v>
      </c>
      <c r="B2" s="219"/>
      <c r="C2" s="219"/>
      <c r="D2" s="219"/>
      <c r="E2" s="219"/>
      <c r="F2" s="219"/>
      <c r="G2" s="219"/>
      <c r="H2" s="219"/>
      <c r="I2" s="220"/>
    </row>
    <row r="3" spans="1:9" ht="14.1">
      <c r="A3" s="89"/>
      <c r="B3" s="89"/>
      <c r="C3" s="89"/>
      <c r="D3" s="89"/>
      <c r="E3" s="89"/>
      <c r="F3" s="89"/>
      <c r="G3" s="89"/>
      <c r="H3" s="89"/>
      <c r="I3" s="90"/>
    </row>
    <row r="4" spans="1:9" ht="12.95">
      <c r="A4" s="122" t="s">
        <v>56</v>
      </c>
      <c r="B4" s="177" t="s">
        <v>6</v>
      </c>
      <c r="C4" s="178"/>
      <c r="D4" s="178"/>
      <c r="E4" s="178"/>
      <c r="F4" s="178"/>
      <c r="G4" s="178"/>
      <c r="H4" s="178"/>
      <c r="I4" s="179"/>
    </row>
    <row r="5" spans="1:9" ht="15" customHeight="1">
      <c r="A5" s="122" t="s">
        <v>57</v>
      </c>
      <c r="B5" s="177" t="s">
        <v>63</v>
      </c>
      <c r="C5" s="178"/>
      <c r="D5" s="178"/>
      <c r="E5" s="178"/>
      <c r="F5" s="178"/>
      <c r="G5" s="178"/>
      <c r="H5" s="178"/>
      <c r="I5" s="179"/>
    </row>
    <row r="6" spans="1:9" ht="12.95">
      <c r="A6" s="221" t="s">
        <v>106</v>
      </c>
      <c r="B6" s="221"/>
      <c r="C6" s="222"/>
      <c r="D6" s="222"/>
      <c r="E6" s="222"/>
      <c r="F6" s="222"/>
      <c r="G6" s="222"/>
      <c r="H6" s="222"/>
      <c r="I6" s="223"/>
    </row>
    <row r="7" spans="1:9" s="21" customFormat="1" ht="57.75" customHeight="1">
      <c r="A7" s="227" t="s">
        <v>107</v>
      </c>
      <c r="B7" s="227" t="s">
        <v>108</v>
      </c>
      <c r="C7" s="228" t="s">
        <v>109</v>
      </c>
      <c r="D7" s="224" t="s">
        <v>110</v>
      </c>
      <c r="E7" s="225"/>
      <c r="F7" s="225"/>
      <c r="G7" s="225"/>
      <c r="H7" s="225"/>
      <c r="I7" s="226"/>
    </row>
    <row r="8" spans="1:9" ht="51.95">
      <c r="A8" s="227"/>
      <c r="B8" s="227"/>
      <c r="C8" s="229"/>
      <c r="D8" s="107" t="s">
        <v>111</v>
      </c>
      <c r="E8" s="108" t="s">
        <v>112</v>
      </c>
      <c r="F8" s="109" t="s">
        <v>113</v>
      </c>
      <c r="G8" s="109" t="s">
        <v>114</v>
      </c>
      <c r="H8" s="109" t="s">
        <v>115</v>
      </c>
      <c r="I8" s="109" t="s">
        <v>116</v>
      </c>
    </row>
    <row r="9" spans="1:9">
      <c r="A9" s="110"/>
      <c r="B9" s="110"/>
      <c r="C9" s="111"/>
      <c r="D9" s="112"/>
      <c r="E9" s="113"/>
      <c r="F9" s="64">
        <f>+D9+E9</f>
        <v>0</v>
      </c>
      <c r="G9" s="114"/>
      <c r="H9" s="115">
        <f t="shared" ref="H9:H36" si="0">ROUND(F9*G9,0)</f>
        <v>0</v>
      </c>
      <c r="I9" s="116">
        <f t="shared" ref="I9:I36" si="1">+F9-H9</f>
        <v>0</v>
      </c>
    </row>
    <row r="10" spans="1:9">
      <c r="A10" s="117"/>
      <c r="B10" s="117"/>
      <c r="C10" s="111"/>
      <c r="D10" s="112"/>
      <c r="E10" s="113"/>
      <c r="F10" s="64">
        <f>+D10+E10</f>
        <v>0</v>
      </c>
      <c r="G10" s="114"/>
      <c r="H10" s="115">
        <f t="shared" si="0"/>
        <v>0</v>
      </c>
      <c r="I10" s="116">
        <f t="shared" si="1"/>
        <v>0</v>
      </c>
    </row>
    <row r="11" spans="1:9">
      <c r="A11" s="117"/>
      <c r="B11" s="117"/>
      <c r="C11" s="111"/>
      <c r="D11" s="118"/>
      <c r="E11" s="113"/>
      <c r="F11" s="64">
        <f t="shared" ref="F11:F36" si="2">+D11+E11</f>
        <v>0</v>
      </c>
      <c r="G11" s="114"/>
      <c r="H11" s="115">
        <f t="shared" si="0"/>
        <v>0</v>
      </c>
      <c r="I11" s="116">
        <f t="shared" si="1"/>
        <v>0</v>
      </c>
    </row>
    <row r="12" spans="1:9">
      <c r="A12" s="117"/>
      <c r="B12" s="117"/>
      <c r="C12" s="111"/>
      <c r="D12" s="118"/>
      <c r="E12" s="113"/>
      <c r="F12" s="64">
        <f t="shared" si="2"/>
        <v>0</v>
      </c>
      <c r="G12" s="114"/>
      <c r="H12" s="115">
        <f t="shared" si="0"/>
        <v>0</v>
      </c>
      <c r="I12" s="116">
        <f t="shared" si="1"/>
        <v>0</v>
      </c>
    </row>
    <row r="13" spans="1:9">
      <c r="A13" s="117"/>
      <c r="B13" s="117"/>
      <c r="C13" s="111"/>
      <c r="D13" s="118"/>
      <c r="E13" s="113"/>
      <c r="F13" s="64">
        <f t="shared" si="2"/>
        <v>0</v>
      </c>
      <c r="G13" s="114"/>
      <c r="H13" s="115">
        <f t="shared" si="0"/>
        <v>0</v>
      </c>
      <c r="I13" s="116">
        <f t="shared" si="1"/>
        <v>0</v>
      </c>
    </row>
    <row r="14" spans="1:9">
      <c r="A14" s="117"/>
      <c r="B14" s="117"/>
      <c r="C14" s="111"/>
      <c r="D14" s="118"/>
      <c r="E14" s="113"/>
      <c r="F14" s="64">
        <f t="shared" si="2"/>
        <v>0</v>
      </c>
      <c r="G14" s="114"/>
      <c r="H14" s="115">
        <f t="shared" si="0"/>
        <v>0</v>
      </c>
      <c r="I14" s="116">
        <f t="shared" si="1"/>
        <v>0</v>
      </c>
    </row>
    <row r="15" spans="1:9">
      <c r="A15" s="117"/>
      <c r="B15" s="117"/>
      <c r="C15" s="111"/>
      <c r="D15" s="118"/>
      <c r="E15" s="113"/>
      <c r="F15" s="64">
        <f t="shared" si="2"/>
        <v>0</v>
      </c>
      <c r="G15" s="114"/>
      <c r="H15" s="115">
        <f t="shared" si="0"/>
        <v>0</v>
      </c>
      <c r="I15" s="116">
        <f t="shared" si="1"/>
        <v>0</v>
      </c>
    </row>
    <row r="16" spans="1:9">
      <c r="A16" s="117"/>
      <c r="B16" s="117"/>
      <c r="C16" s="111"/>
      <c r="D16" s="118"/>
      <c r="E16" s="113"/>
      <c r="F16" s="64">
        <f t="shared" si="2"/>
        <v>0</v>
      </c>
      <c r="G16" s="114"/>
      <c r="H16" s="115">
        <f t="shared" si="0"/>
        <v>0</v>
      </c>
      <c r="I16" s="116">
        <f t="shared" si="1"/>
        <v>0</v>
      </c>
    </row>
    <row r="17" spans="1:9">
      <c r="A17" s="117"/>
      <c r="B17" s="117"/>
      <c r="C17" s="111"/>
      <c r="D17" s="118"/>
      <c r="E17" s="113"/>
      <c r="F17" s="64">
        <f t="shared" si="2"/>
        <v>0</v>
      </c>
      <c r="G17" s="114"/>
      <c r="H17" s="115">
        <f t="shared" si="0"/>
        <v>0</v>
      </c>
      <c r="I17" s="116">
        <f t="shared" si="1"/>
        <v>0</v>
      </c>
    </row>
    <row r="18" spans="1:9">
      <c r="A18" s="117"/>
      <c r="B18" s="117"/>
      <c r="C18" s="111"/>
      <c r="D18" s="118"/>
      <c r="E18" s="113"/>
      <c r="F18" s="64">
        <f t="shared" si="2"/>
        <v>0</v>
      </c>
      <c r="G18" s="114"/>
      <c r="H18" s="115">
        <f t="shared" si="0"/>
        <v>0</v>
      </c>
      <c r="I18" s="116">
        <f t="shared" si="1"/>
        <v>0</v>
      </c>
    </row>
    <row r="19" spans="1:9">
      <c r="A19" s="117"/>
      <c r="B19" s="117"/>
      <c r="C19" s="111"/>
      <c r="D19" s="118"/>
      <c r="E19" s="113"/>
      <c r="F19" s="64">
        <f t="shared" si="2"/>
        <v>0</v>
      </c>
      <c r="G19" s="114"/>
      <c r="H19" s="115">
        <f t="shared" si="0"/>
        <v>0</v>
      </c>
      <c r="I19" s="116">
        <f t="shared" si="1"/>
        <v>0</v>
      </c>
    </row>
    <row r="20" spans="1:9">
      <c r="A20" s="117"/>
      <c r="B20" s="117"/>
      <c r="C20" s="111"/>
      <c r="D20" s="118"/>
      <c r="E20" s="113"/>
      <c r="F20" s="64">
        <f t="shared" si="2"/>
        <v>0</v>
      </c>
      <c r="G20" s="114"/>
      <c r="H20" s="115">
        <f t="shared" si="0"/>
        <v>0</v>
      </c>
      <c r="I20" s="116">
        <f t="shared" si="1"/>
        <v>0</v>
      </c>
    </row>
    <row r="21" spans="1:9">
      <c r="A21" s="117"/>
      <c r="B21" s="117"/>
      <c r="C21" s="111"/>
      <c r="D21" s="118"/>
      <c r="E21" s="113"/>
      <c r="F21" s="64">
        <f t="shared" si="2"/>
        <v>0</v>
      </c>
      <c r="G21" s="114"/>
      <c r="H21" s="115">
        <f t="shared" si="0"/>
        <v>0</v>
      </c>
      <c r="I21" s="116">
        <f t="shared" si="1"/>
        <v>0</v>
      </c>
    </row>
    <row r="22" spans="1:9">
      <c r="A22" s="117"/>
      <c r="B22" s="117"/>
      <c r="C22" s="111"/>
      <c r="D22" s="118"/>
      <c r="E22" s="113"/>
      <c r="F22" s="64">
        <f t="shared" si="2"/>
        <v>0</v>
      </c>
      <c r="G22" s="114"/>
      <c r="H22" s="115">
        <f t="shared" si="0"/>
        <v>0</v>
      </c>
      <c r="I22" s="116">
        <f t="shared" si="1"/>
        <v>0</v>
      </c>
    </row>
    <row r="23" spans="1:9">
      <c r="A23" s="117"/>
      <c r="B23" s="117"/>
      <c r="C23" s="111"/>
      <c r="D23" s="118"/>
      <c r="E23" s="113"/>
      <c r="F23" s="64">
        <f t="shared" si="2"/>
        <v>0</v>
      </c>
      <c r="G23" s="114"/>
      <c r="H23" s="115">
        <f t="shared" si="0"/>
        <v>0</v>
      </c>
      <c r="I23" s="116">
        <f t="shared" si="1"/>
        <v>0</v>
      </c>
    </row>
    <row r="24" spans="1:9">
      <c r="A24" s="117"/>
      <c r="B24" s="117"/>
      <c r="C24" s="111"/>
      <c r="D24" s="118"/>
      <c r="E24" s="113"/>
      <c r="F24" s="64">
        <f t="shared" si="2"/>
        <v>0</v>
      </c>
      <c r="G24" s="114"/>
      <c r="H24" s="115">
        <f t="shared" si="0"/>
        <v>0</v>
      </c>
      <c r="I24" s="116">
        <f t="shared" si="1"/>
        <v>0</v>
      </c>
    </row>
    <row r="25" spans="1:9">
      <c r="A25" s="117"/>
      <c r="B25" s="117"/>
      <c r="C25" s="111"/>
      <c r="D25" s="118"/>
      <c r="E25" s="113"/>
      <c r="F25" s="64">
        <f t="shared" si="2"/>
        <v>0</v>
      </c>
      <c r="G25" s="114"/>
      <c r="H25" s="115">
        <f t="shared" si="0"/>
        <v>0</v>
      </c>
      <c r="I25" s="116">
        <f t="shared" si="1"/>
        <v>0</v>
      </c>
    </row>
    <row r="26" spans="1:9">
      <c r="A26" s="117"/>
      <c r="B26" s="117"/>
      <c r="C26" s="111"/>
      <c r="D26" s="118"/>
      <c r="E26" s="113"/>
      <c r="F26" s="64">
        <f t="shared" si="2"/>
        <v>0</v>
      </c>
      <c r="G26" s="114"/>
      <c r="H26" s="115">
        <f t="shared" si="0"/>
        <v>0</v>
      </c>
      <c r="I26" s="116">
        <f t="shared" si="1"/>
        <v>0</v>
      </c>
    </row>
    <row r="27" spans="1:9">
      <c r="A27" s="117"/>
      <c r="B27" s="117"/>
      <c r="C27" s="111"/>
      <c r="D27" s="118"/>
      <c r="E27" s="113"/>
      <c r="F27" s="64">
        <f t="shared" si="2"/>
        <v>0</v>
      </c>
      <c r="G27" s="114"/>
      <c r="H27" s="115">
        <f t="shared" si="0"/>
        <v>0</v>
      </c>
      <c r="I27" s="116">
        <f t="shared" si="1"/>
        <v>0</v>
      </c>
    </row>
    <row r="28" spans="1:9">
      <c r="A28" s="117"/>
      <c r="B28" s="117"/>
      <c r="C28" s="111"/>
      <c r="D28" s="118"/>
      <c r="E28" s="113"/>
      <c r="F28" s="64">
        <f t="shared" si="2"/>
        <v>0</v>
      </c>
      <c r="G28" s="114"/>
      <c r="H28" s="115">
        <f t="shared" si="0"/>
        <v>0</v>
      </c>
      <c r="I28" s="116">
        <f t="shared" si="1"/>
        <v>0</v>
      </c>
    </row>
    <row r="29" spans="1:9">
      <c r="A29" s="117"/>
      <c r="B29" s="117"/>
      <c r="C29" s="111"/>
      <c r="D29" s="118"/>
      <c r="E29" s="113"/>
      <c r="F29" s="64">
        <f t="shared" si="2"/>
        <v>0</v>
      </c>
      <c r="G29" s="114"/>
      <c r="H29" s="115">
        <f t="shared" si="0"/>
        <v>0</v>
      </c>
      <c r="I29" s="116">
        <f t="shared" si="1"/>
        <v>0</v>
      </c>
    </row>
    <row r="30" spans="1:9">
      <c r="A30" s="117"/>
      <c r="B30" s="117"/>
      <c r="C30" s="111"/>
      <c r="D30" s="118"/>
      <c r="E30" s="113"/>
      <c r="F30" s="64">
        <f t="shared" si="2"/>
        <v>0</v>
      </c>
      <c r="G30" s="114"/>
      <c r="H30" s="115">
        <f t="shared" si="0"/>
        <v>0</v>
      </c>
      <c r="I30" s="116">
        <f t="shared" si="1"/>
        <v>0</v>
      </c>
    </row>
    <row r="31" spans="1:9">
      <c r="A31" s="117"/>
      <c r="B31" s="117"/>
      <c r="C31" s="111"/>
      <c r="D31" s="118"/>
      <c r="E31" s="113"/>
      <c r="F31" s="64">
        <f t="shared" si="2"/>
        <v>0</v>
      </c>
      <c r="G31" s="114"/>
      <c r="H31" s="115">
        <f t="shared" si="0"/>
        <v>0</v>
      </c>
      <c r="I31" s="116">
        <f t="shared" si="1"/>
        <v>0</v>
      </c>
    </row>
    <row r="32" spans="1:9">
      <c r="A32" s="117"/>
      <c r="B32" s="117"/>
      <c r="C32" s="111"/>
      <c r="D32" s="118"/>
      <c r="E32" s="113"/>
      <c r="F32" s="64">
        <f>+D32+E32</f>
        <v>0</v>
      </c>
      <c r="G32" s="114"/>
      <c r="H32" s="115">
        <f t="shared" si="0"/>
        <v>0</v>
      </c>
      <c r="I32" s="116">
        <f t="shared" si="1"/>
        <v>0</v>
      </c>
    </row>
    <row r="33" spans="1:9">
      <c r="A33" s="117"/>
      <c r="B33" s="117"/>
      <c r="C33" s="111"/>
      <c r="D33" s="118"/>
      <c r="E33" s="113"/>
      <c r="F33" s="64">
        <f t="shared" si="2"/>
        <v>0</v>
      </c>
      <c r="G33" s="114"/>
      <c r="H33" s="115">
        <f t="shared" si="0"/>
        <v>0</v>
      </c>
      <c r="I33" s="116">
        <f t="shared" si="1"/>
        <v>0</v>
      </c>
    </row>
    <row r="34" spans="1:9">
      <c r="A34" s="117"/>
      <c r="B34" s="117"/>
      <c r="C34" s="111"/>
      <c r="D34" s="118"/>
      <c r="E34" s="113"/>
      <c r="F34" s="64">
        <f>+D34+E34</f>
        <v>0</v>
      </c>
      <c r="G34" s="114"/>
      <c r="H34" s="115">
        <f>ROUND(F34*G34,0)</f>
        <v>0</v>
      </c>
      <c r="I34" s="116">
        <f>+F34-H34</f>
        <v>0</v>
      </c>
    </row>
    <row r="35" spans="1:9">
      <c r="A35" s="117"/>
      <c r="B35" s="117"/>
      <c r="C35" s="111"/>
      <c r="D35" s="118"/>
      <c r="E35" s="113"/>
      <c r="F35" s="64">
        <f t="shared" si="2"/>
        <v>0</v>
      </c>
      <c r="G35" s="114"/>
      <c r="H35" s="115">
        <f t="shared" si="0"/>
        <v>0</v>
      </c>
      <c r="I35" s="116">
        <f t="shared" si="1"/>
        <v>0</v>
      </c>
    </row>
    <row r="36" spans="1:9">
      <c r="A36" s="117"/>
      <c r="B36" s="117"/>
      <c r="C36" s="111"/>
      <c r="D36" s="118"/>
      <c r="E36" s="113"/>
      <c r="F36" s="64">
        <f t="shared" si="2"/>
        <v>0</v>
      </c>
      <c r="G36" s="114"/>
      <c r="H36" s="115">
        <f t="shared" si="0"/>
        <v>0</v>
      </c>
      <c r="I36" s="116">
        <f t="shared" si="1"/>
        <v>0</v>
      </c>
    </row>
    <row r="37" spans="1:9" ht="13.5" customHeight="1">
      <c r="A37" s="119" t="s">
        <v>117</v>
      </c>
      <c r="B37" s="120"/>
      <c r="C37" s="120"/>
      <c r="D37" s="120"/>
      <c r="E37" s="121"/>
      <c r="F37" s="68">
        <f>SUM(F9:F36)</f>
        <v>0</v>
      </c>
      <c r="G37" s="120"/>
      <c r="H37" s="68">
        <f>SUM(H9:H36)</f>
        <v>0</v>
      </c>
      <c r="I37" s="68">
        <f>SUM(I9:I36)</f>
        <v>0</v>
      </c>
    </row>
  </sheetData>
  <sheetProtection algorithmName="SHA-512" hashValue="EgAKT1vQePDLcmtaDU3uD9yDcteRr/elfgcRm71FXeeAMwgrZanXTjA/ZVRdO9JdIBl2kogcHHQC96TjRw/WJg==" saltValue="xc8FvzfgPznn1nKoaU27mw==" spinCount="100000" sheet="1" objects="1" scenarios="1" formatRows="0" selectLockedCells="1"/>
  <mergeCells count="9">
    <mergeCell ref="A1:I1"/>
    <mergeCell ref="A2:I2"/>
    <mergeCell ref="A6:I6"/>
    <mergeCell ref="D7:I7"/>
    <mergeCell ref="A7:A8"/>
    <mergeCell ref="B7:B8"/>
    <mergeCell ref="C7:C8"/>
    <mergeCell ref="B5:I5"/>
    <mergeCell ref="B4:I4"/>
  </mergeCells>
  <pageMargins left="0.7" right="0.7" top="0.75" bottom="0.75" header="0.3" footer="0.3"/>
  <pageSetup scale="71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0535-FBD2-45E4-8CDB-FE2585A47C97}">
  <sheetPr codeName="Sheet3"/>
  <dimension ref="A1:P254"/>
  <sheetViews>
    <sheetView zoomScale="90" zoomScaleNormal="90" zoomScaleSheetLayoutView="100" zoomScalePageLayoutView="115" workbookViewId="0">
      <selection activeCell="H1" sqref="H1"/>
    </sheetView>
  </sheetViews>
  <sheetFormatPr defaultColWidth="10.33203125" defaultRowHeight="14.1"/>
  <cols>
    <col min="1" max="1" width="49.1640625" style="17" customWidth="1"/>
    <col min="2" max="2" width="30.33203125" style="16" customWidth="1"/>
    <col min="3" max="3" width="12.5" style="16" customWidth="1"/>
    <col min="4" max="4" width="28.33203125" style="16" customWidth="1"/>
    <col min="5" max="5" width="26.33203125" style="1" customWidth="1"/>
    <col min="6" max="6" width="25.6640625" style="1" customWidth="1"/>
    <col min="7" max="7" width="77.6640625" style="1" customWidth="1"/>
    <col min="8" max="8" width="14.5" style="1" bestFit="1" customWidth="1"/>
    <col min="9" max="12" width="10.33203125" style="1"/>
    <col min="13" max="13" width="17" style="1" bestFit="1" customWidth="1"/>
    <col min="14" max="16384" width="10.33203125" style="1"/>
  </cols>
  <sheetData>
    <row r="1" spans="1:7" ht="25.5" customHeight="1">
      <c r="A1" s="159" t="s">
        <v>118</v>
      </c>
      <c r="B1" s="160"/>
      <c r="C1" s="160"/>
      <c r="D1" s="160"/>
      <c r="E1" s="160"/>
      <c r="F1" s="160"/>
      <c r="G1" s="161"/>
    </row>
    <row r="2" spans="1:7" ht="15" customHeight="1">
      <c r="A2" s="171" t="s">
        <v>119</v>
      </c>
      <c r="B2" s="172"/>
      <c r="C2" s="172"/>
      <c r="D2" s="172"/>
      <c r="E2" s="172"/>
      <c r="F2" s="172"/>
      <c r="G2" s="173"/>
    </row>
    <row r="3" spans="1:7">
      <c r="A3" s="174"/>
      <c r="B3" s="175"/>
      <c r="C3" s="175"/>
      <c r="D3" s="175"/>
      <c r="E3" s="175"/>
      <c r="F3" s="175"/>
      <c r="G3" s="176"/>
    </row>
    <row r="4" spans="1:7">
      <c r="A4" s="3" t="s">
        <v>56</v>
      </c>
      <c r="B4" s="177" t="s">
        <v>6</v>
      </c>
      <c r="C4" s="178"/>
      <c r="D4" s="178"/>
      <c r="E4" s="178"/>
      <c r="F4" s="178"/>
      <c r="G4" s="179"/>
    </row>
    <row r="5" spans="1:7">
      <c r="A5" s="2" t="s">
        <v>57</v>
      </c>
      <c r="B5" s="177" t="s">
        <v>63</v>
      </c>
      <c r="C5" s="178"/>
      <c r="D5" s="178"/>
      <c r="E5" s="178"/>
      <c r="F5" s="178"/>
      <c r="G5" s="179"/>
    </row>
    <row r="6" spans="1:7" ht="42" customHeight="1">
      <c r="A6" s="180" t="s">
        <v>64</v>
      </c>
      <c r="B6" s="181"/>
      <c r="C6" s="181"/>
      <c r="D6" s="23" t="s">
        <v>59</v>
      </c>
      <c r="E6" s="23" t="s">
        <v>65</v>
      </c>
      <c r="F6" s="24" t="s">
        <v>66</v>
      </c>
      <c r="G6" s="26" t="s">
        <v>67</v>
      </c>
    </row>
    <row r="7" spans="1:7">
      <c r="A7" s="243" t="s">
        <v>68</v>
      </c>
      <c r="B7" s="271"/>
      <c r="C7" s="272"/>
      <c r="D7" s="273"/>
      <c r="E7" s="274"/>
      <c r="F7" s="275">
        <f t="shared" ref="F7:F20" si="0">+E7+D7</f>
        <v>0</v>
      </c>
      <c r="G7" s="276"/>
    </row>
    <row r="8" spans="1:7">
      <c r="A8" s="277" t="s">
        <v>69</v>
      </c>
      <c r="B8" s="278"/>
      <c r="C8" s="279"/>
      <c r="D8" s="274"/>
      <c r="E8" s="280"/>
      <c r="F8" s="281">
        <f>+E8+D8</f>
        <v>0</v>
      </c>
      <c r="G8" s="276"/>
    </row>
    <row r="9" spans="1:7">
      <c r="A9" s="277" t="s">
        <v>70</v>
      </c>
      <c r="B9" s="278"/>
      <c r="C9" s="279"/>
      <c r="D9" s="274"/>
      <c r="E9" s="280"/>
      <c r="F9" s="281">
        <f t="shared" si="0"/>
        <v>0</v>
      </c>
      <c r="G9" s="276"/>
    </row>
    <row r="10" spans="1:7">
      <c r="A10" s="277" t="s">
        <v>71</v>
      </c>
      <c r="B10" s="278"/>
      <c r="C10" s="279"/>
      <c r="D10" s="274"/>
      <c r="E10" s="280"/>
      <c r="F10" s="281">
        <f t="shared" si="0"/>
        <v>0</v>
      </c>
      <c r="G10" s="276"/>
    </row>
    <row r="11" spans="1:7">
      <c r="A11" s="277" t="s">
        <v>72</v>
      </c>
      <c r="B11" s="278"/>
      <c r="C11" s="279"/>
      <c r="D11" s="274"/>
      <c r="E11" s="280"/>
      <c r="F11" s="281">
        <f t="shared" si="0"/>
        <v>0</v>
      </c>
      <c r="G11" s="276"/>
    </row>
    <row r="12" spans="1:7">
      <c r="A12" s="277" t="s">
        <v>73</v>
      </c>
      <c r="B12" s="278"/>
      <c r="C12" s="279"/>
      <c r="D12" s="282"/>
      <c r="E12" s="280"/>
      <c r="F12" s="281">
        <f t="shared" si="0"/>
        <v>0</v>
      </c>
      <c r="G12" s="276"/>
    </row>
    <row r="13" spans="1:7">
      <c r="A13" s="277" t="s">
        <v>74</v>
      </c>
      <c r="B13" s="278"/>
      <c r="C13" s="279"/>
      <c r="D13" s="282"/>
      <c r="E13" s="280"/>
      <c r="F13" s="281">
        <f t="shared" si="0"/>
        <v>0</v>
      </c>
      <c r="G13" s="276"/>
    </row>
    <row r="14" spans="1:7">
      <c r="A14" s="277" t="s">
        <v>75</v>
      </c>
      <c r="B14" s="278"/>
      <c r="C14" s="279"/>
      <c r="D14" s="282"/>
      <c r="E14" s="280"/>
      <c r="F14" s="281">
        <f t="shared" si="0"/>
        <v>0</v>
      </c>
      <c r="G14" s="276"/>
    </row>
    <row r="15" spans="1:7">
      <c r="A15" s="277" t="s">
        <v>76</v>
      </c>
      <c r="B15" s="278"/>
      <c r="C15" s="279"/>
      <c r="D15" s="282"/>
      <c r="E15" s="280"/>
      <c r="F15" s="281">
        <f t="shared" si="0"/>
        <v>0</v>
      </c>
      <c r="G15" s="276"/>
    </row>
    <row r="16" spans="1:7">
      <c r="A16" s="277" t="s">
        <v>77</v>
      </c>
      <c r="B16" s="278"/>
      <c r="C16" s="279"/>
      <c r="D16" s="282"/>
      <c r="E16" s="280"/>
      <c r="F16" s="281">
        <f>+E16+D16</f>
        <v>0</v>
      </c>
      <c r="G16" s="276"/>
    </row>
    <row r="17" spans="1:7">
      <c r="A17" s="277" t="s">
        <v>78</v>
      </c>
      <c r="B17" s="278"/>
      <c r="C17" s="279"/>
      <c r="D17" s="282"/>
      <c r="E17" s="280"/>
      <c r="F17" s="281">
        <f t="shared" si="0"/>
        <v>0</v>
      </c>
      <c r="G17" s="276"/>
    </row>
    <row r="18" spans="1:7">
      <c r="A18" s="277" t="s">
        <v>75</v>
      </c>
      <c r="B18" s="278"/>
      <c r="C18" s="279"/>
      <c r="D18" s="282"/>
      <c r="E18" s="280"/>
      <c r="F18" s="281">
        <f t="shared" si="0"/>
        <v>0</v>
      </c>
      <c r="G18" s="276"/>
    </row>
    <row r="19" spans="1:7">
      <c r="A19" s="277" t="s">
        <v>75</v>
      </c>
      <c r="B19" s="278"/>
      <c r="C19" s="278"/>
      <c r="D19" s="282"/>
      <c r="E19" s="280"/>
      <c r="F19" s="281">
        <f t="shared" si="0"/>
        <v>0</v>
      </c>
      <c r="G19" s="276"/>
    </row>
    <row r="20" spans="1:7" s="19" customFormat="1">
      <c r="A20" s="187" t="s">
        <v>79</v>
      </c>
      <c r="B20" s="188"/>
      <c r="C20" s="189"/>
      <c r="D20" s="283">
        <f>SUM(D7:D19)</f>
        <v>0</v>
      </c>
      <c r="E20" s="284">
        <f>SUM(E8:E19)</f>
        <v>0</v>
      </c>
      <c r="F20" s="285">
        <f t="shared" si="0"/>
        <v>0</v>
      </c>
      <c r="G20" s="286"/>
    </row>
    <row r="21" spans="1:7">
      <c r="A21" s="190"/>
      <c r="B21" s="191"/>
      <c r="C21" s="191"/>
      <c r="D21" s="191"/>
      <c r="E21" s="191"/>
      <c r="F21" s="191"/>
      <c r="G21" s="192"/>
    </row>
    <row r="22" spans="1:7" s="6" customFormat="1" ht="38.25" customHeight="1">
      <c r="A22" s="193" t="s">
        <v>80</v>
      </c>
      <c r="B22" s="194"/>
      <c r="C22" s="195"/>
      <c r="D22" s="25" t="s">
        <v>59</v>
      </c>
      <c r="E22" s="26" t="s">
        <v>65</v>
      </c>
      <c r="F22" s="26" t="s">
        <v>66</v>
      </c>
      <c r="G22" s="136" t="s">
        <v>81</v>
      </c>
    </row>
    <row r="23" spans="1:7" ht="64.5" customHeight="1">
      <c r="A23" s="182" t="s">
        <v>82</v>
      </c>
      <c r="B23" s="183"/>
      <c r="C23" s="184"/>
      <c r="D23" s="287">
        <f>'Personnel Schedule Yr 2'!H37</f>
        <v>0</v>
      </c>
      <c r="E23" s="288">
        <f>'Personnel Schedule Yr 2'!I37</f>
        <v>0</v>
      </c>
      <c r="F23" s="289">
        <f>'Personnel Schedule Yr 2'!F37</f>
        <v>0</v>
      </c>
      <c r="G23" s="148" t="s">
        <v>83</v>
      </c>
    </row>
    <row r="24" spans="1:7">
      <c r="A24" s="185"/>
      <c r="B24" s="186"/>
      <c r="C24" s="186"/>
      <c r="D24" s="28"/>
      <c r="E24" s="29"/>
      <c r="F24" s="28"/>
      <c r="G24" s="141"/>
    </row>
    <row r="25" spans="1:7" ht="26.1">
      <c r="A25" s="4" t="s">
        <v>84</v>
      </c>
      <c r="B25" s="4" t="s">
        <v>85</v>
      </c>
      <c r="C25" s="4" t="s">
        <v>86</v>
      </c>
      <c r="D25" s="33"/>
      <c r="E25" s="34"/>
      <c r="F25" s="32"/>
      <c r="G25" s="22"/>
    </row>
    <row r="26" spans="1:7">
      <c r="A26" s="276"/>
      <c r="B26" s="276"/>
      <c r="C26" s="290"/>
      <c r="D26" s="291">
        <f>B26*C26</f>
        <v>0</v>
      </c>
      <c r="E26" s="38"/>
      <c r="F26" s="39">
        <f>+D26+E26</f>
        <v>0</v>
      </c>
      <c r="G26" s="276"/>
    </row>
    <row r="27" spans="1:7">
      <c r="A27" s="276"/>
      <c r="B27" s="276"/>
      <c r="C27" s="290"/>
      <c r="D27" s="291">
        <f t="shared" ref="D27:D28" si="1">B27*C27</f>
        <v>0</v>
      </c>
      <c r="E27" s="38"/>
      <c r="F27" s="39">
        <f t="shared" ref="F27:F28" si="2">+D27+E27</f>
        <v>0</v>
      </c>
      <c r="G27" s="276"/>
    </row>
    <row r="28" spans="1:7">
      <c r="A28" s="276"/>
      <c r="B28" s="276"/>
      <c r="C28" s="290"/>
      <c r="D28" s="291">
        <f t="shared" si="1"/>
        <v>0</v>
      </c>
      <c r="E28" s="38"/>
      <c r="F28" s="39">
        <f t="shared" si="2"/>
        <v>0</v>
      </c>
      <c r="G28" s="276"/>
    </row>
    <row r="29" spans="1:7">
      <c r="A29" s="4" t="s">
        <v>87</v>
      </c>
      <c r="B29" s="4" t="s">
        <v>88</v>
      </c>
      <c r="C29" s="4" t="s">
        <v>86</v>
      </c>
      <c r="D29" s="33"/>
      <c r="E29" s="34"/>
      <c r="F29" s="32"/>
      <c r="G29" s="22"/>
    </row>
    <row r="30" spans="1:7">
      <c r="A30" s="276"/>
      <c r="B30" s="276"/>
      <c r="C30" s="290"/>
      <c r="D30" s="291">
        <f>B30*C30</f>
        <v>0</v>
      </c>
      <c r="E30" s="38"/>
      <c r="F30" s="39">
        <f>+D30+E30</f>
        <v>0</v>
      </c>
      <c r="G30" s="276"/>
    </row>
    <row r="31" spans="1:7">
      <c r="A31" s="276"/>
      <c r="B31" s="276"/>
      <c r="C31" s="290"/>
      <c r="D31" s="291">
        <f t="shared" ref="D31:D32" si="3">B31*C31</f>
        <v>0</v>
      </c>
      <c r="E31" s="38"/>
      <c r="F31" s="39">
        <f t="shared" ref="F31:F32" si="4">+D31+E31</f>
        <v>0</v>
      </c>
      <c r="G31" s="276"/>
    </row>
    <row r="32" spans="1:7">
      <c r="A32" s="276"/>
      <c r="B32" s="276"/>
      <c r="C32" s="290"/>
      <c r="D32" s="291">
        <f t="shared" si="3"/>
        <v>0</v>
      </c>
      <c r="E32" s="38"/>
      <c r="F32" s="39">
        <f t="shared" si="4"/>
        <v>0</v>
      </c>
      <c r="G32" s="276"/>
    </row>
    <row r="33" spans="1:8" ht="15" customHeight="1">
      <c r="A33" s="168" t="s">
        <v>89</v>
      </c>
      <c r="B33" s="169"/>
      <c r="C33" s="170"/>
      <c r="D33" s="35"/>
      <c r="E33" s="36"/>
      <c r="F33" s="40"/>
      <c r="G33" s="8"/>
      <c r="H33" s="79"/>
    </row>
    <row r="34" spans="1:8" ht="15" customHeight="1">
      <c r="A34" s="292"/>
      <c r="B34" s="293"/>
      <c r="C34" s="294"/>
      <c r="D34" s="273"/>
      <c r="E34" s="80"/>
      <c r="F34" s="39">
        <f>+D34+E34</f>
        <v>0</v>
      </c>
      <c r="G34" s="295"/>
      <c r="H34" s="79"/>
    </row>
    <row r="35" spans="1:8" ht="15" customHeight="1">
      <c r="A35" s="292"/>
      <c r="B35" s="293"/>
      <c r="C35" s="294"/>
      <c r="D35" s="273"/>
      <c r="E35" s="80"/>
      <c r="F35" s="39">
        <f>+D35+E35</f>
        <v>0</v>
      </c>
      <c r="G35" s="295"/>
      <c r="H35" s="79"/>
    </row>
    <row r="36" spans="1:8" ht="15" customHeight="1">
      <c r="A36" s="292"/>
      <c r="B36" s="293"/>
      <c r="C36" s="294"/>
      <c r="D36" s="273"/>
      <c r="E36" s="80"/>
      <c r="F36" s="39">
        <f>+D36+E36</f>
        <v>0</v>
      </c>
      <c r="G36" s="295"/>
      <c r="H36" s="79"/>
    </row>
    <row r="37" spans="1:8" ht="15" customHeight="1">
      <c r="A37" s="292"/>
      <c r="B37" s="293"/>
      <c r="C37" s="294"/>
      <c r="D37" s="273"/>
      <c r="E37" s="80"/>
      <c r="F37" s="39">
        <f t="shared" ref="F37" si="5">+D37+E37</f>
        <v>0</v>
      </c>
      <c r="G37" s="295"/>
      <c r="H37" s="79"/>
    </row>
    <row r="38" spans="1:8" ht="15" customHeight="1">
      <c r="A38" s="168" t="s">
        <v>90</v>
      </c>
      <c r="B38" s="169"/>
      <c r="C38" s="170"/>
      <c r="D38" s="35"/>
      <c r="E38" s="36"/>
      <c r="F38" s="40"/>
      <c r="G38" s="8"/>
      <c r="H38" s="79"/>
    </row>
    <row r="39" spans="1:8" ht="15" customHeight="1">
      <c r="A39" s="292"/>
      <c r="B39" s="293"/>
      <c r="C39" s="294"/>
      <c r="D39" s="273"/>
      <c r="E39" s="80"/>
      <c r="F39" s="39">
        <f>+D39+E39</f>
        <v>0</v>
      </c>
      <c r="G39" s="295"/>
      <c r="H39" s="79"/>
    </row>
    <row r="40" spans="1:8" ht="15" customHeight="1">
      <c r="A40" s="292"/>
      <c r="B40" s="293"/>
      <c r="C40" s="294"/>
      <c r="D40" s="273"/>
      <c r="E40" s="80"/>
      <c r="F40" s="39">
        <f>+D40+E40</f>
        <v>0</v>
      </c>
      <c r="G40" s="295"/>
      <c r="H40" s="79"/>
    </row>
    <row r="41" spans="1:8" ht="15" customHeight="1">
      <c r="A41" s="292"/>
      <c r="B41" s="293"/>
      <c r="C41" s="294"/>
      <c r="D41" s="273"/>
      <c r="E41" s="80"/>
      <c r="F41" s="39">
        <f>+D41+E41</f>
        <v>0</v>
      </c>
      <c r="G41" s="295"/>
      <c r="H41" s="79"/>
    </row>
    <row r="42" spans="1:8" ht="15" customHeight="1">
      <c r="A42" s="292"/>
      <c r="B42" s="293"/>
      <c r="C42" s="294"/>
      <c r="D42" s="273"/>
      <c r="E42" s="80"/>
      <c r="F42" s="39">
        <f t="shared" ref="F42" si="6">+D42+E42</f>
        <v>0</v>
      </c>
      <c r="G42" s="295"/>
      <c r="H42" s="79"/>
    </row>
    <row r="43" spans="1:8" ht="15" customHeight="1">
      <c r="A43" s="168" t="s">
        <v>91</v>
      </c>
      <c r="B43" s="169"/>
      <c r="C43" s="170"/>
      <c r="D43" s="35"/>
      <c r="E43" s="36"/>
      <c r="F43" s="40"/>
      <c r="G43" s="8"/>
      <c r="H43" s="79"/>
    </row>
    <row r="44" spans="1:8" ht="15" customHeight="1">
      <c r="A44" s="292"/>
      <c r="B44" s="293"/>
      <c r="C44" s="294"/>
      <c r="D44" s="273"/>
      <c r="E44" s="80"/>
      <c r="F44" s="39">
        <f>+D44+E44</f>
        <v>0</v>
      </c>
      <c r="G44" s="295"/>
      <c r="H44" s="79"/>
    </row>
    <row r="45" spans="1:8" ht="15" customHeight="1">
      <c r="A45" s="292"/>
      <c r="B45" s="293"/>
      <c r="C45" s="294"/>
      <c r="D45" s="273"/>
      <c r="E45" s="80"/>
      <c r="F45" s="39">
        <f t="shared" ref="F45:F48" si="7">+D45+E45</f>
        <v>0</v>
      </c>
      <c r="G45" s="295"/>
      <c r="H45" s="79"/>
    </row>
    <row r="46" spans="1:8" ht="15" customHeight="1">
      <c r="A46" s="292"/>
      <c r="B46" s="293"/>
      <c r="C46" s="294"/>
      <c r="D46" s="273"/>
      <c r="E46" s="80"/>
      <c r="F46" s="39">
        <f t="shared" si="7"/>
        <v>0</v>
      </c>
      <c r="G46" s="295"/>
      <c r="H46" s="79"/>
    </row>
    <row r="47" spans="1:8" ht="15" customHeight="1">
      <c r="A47" s="292"/>
      <c r="B47" s="293"/>
      <c r="C47" s="294"/>
      <c r="D47" s="273"/>
      <c r="E47" s="80"/>
      <c r="F47" s="39">
        <f t="shared" si="7"/>
        <v>0</v>
      </c>
      <c r="G47" s="295"/>
      <c r="H47" s="79"/>
    </row>
    <row r="48" spans="1:8" ht="15" customHeight="1">
      <c r="A48" s="292"/>
      <c r="B48" s="293"/>
      <c r="C48" s="294"/>
      <c r="D48" s="273"/>
      <c r="E48" s="80"/>
      <c r="F48" s="39">
        <f t="shared" si="7"/>
        <v>0</v>
      </c>
      <c r="G48" s="295"/>
      <c r="H48" s="79"/>
    </row>
    <row r="49" spans="1:11" ht="15" customHeight="1">
      <c r="A49" s="168" t="s">
        <v>92</v>
      </c>
      <c r="B49" s="169"/>
      <c r="C49" s="170"/>
      <c r="D49" s="35"/>
      <c r="E49" s="36"/>
      <c r="F49" s="40"/>
      <c r="G49" s="8"/>
      <c r="H49" s="79"/>
    </row>
    <row r="50" spans="1:11" ht="15" customHeight="1">
      <c r="A50" s="292"/>
      <c r="B50" s="293"/>
      <c r="C50" s="294"/>
      <c r="D50" s="273"/>
      <c r="E50" s="80"/>
      <c r="F50" s="39">
        <f>+D50+E50</f>
        <v>0</v>
      </c>
      <c r="G50" s="295"/>
      <c r="H50" s="79"/>
    </row>
    <row r="51" spans="1:11" ht="15" customHeight="1">
      <c r="A51" s="292"/>
      <c r="B51" s="293"/>
      <c r="C51" s="294"/>
      <c r="D51" s="273"/>
      <c r="E51" s="80"/>
      <c r="F51" s="39">
        <f t="shared" ref="F51:F53" si="8">+D51+E51</f>
        <v>0</v>
      </c>
      <c r="G51" s="295"/>
      <c r="H51" s="79"/>
    </row>
    <row r="52" spans="1:11" ht="15" customHeight="1">
      <c r="A52" s="292"/>
      <c r="B52" s="293"/>
      <c r="C52" s="294"/>
      <c r="D52" s="273"/>
      <c r="E52" s="80"/>
      <c r="F52" s="39">
        <f t="shared" si="8"/>
        <v>0</v>
      </c>
      <c r="G52" s="295"/>
      <c r="H52" s="79"/>
    </row>
    <row r="53" spans="1:11" ht="15" customHeight="1">
      <c r="A53" s="292"/>
      <c r="B53" s="293"/>
      <c r="C53" s="294"/>
      <c r="D53" s="273"/>
      <c r="E53" s="80"/>
      <c r="F53" s="39">
        <f t="shared" si="8"/>
        <v>0</v>
      </c>
      <c r="G53" s="295"/>
      <c r="H53" s="79"/>
    </row>
    <row r="54" spans="1:11" ht="15" customHeight="1">
      <c r="A54" s="168" t="s">
        <v>93</v>
      </c>
      <c r="B54" s="169"/>
      <c r="C54" s="170"/>
      <c r="D54" s="35"/>
      <c r="E54" s="36"/>
      <c r="F54" s="40"/>
      <c r="G54" s="8"/>
      <c r="H54" s="79"/>
    </row>
    <row r="55" spans="1:11" ht="15" customHeight="1">
      <c r="A55" s="292"/>
      <c r="B55" s="293"/>
      <c r="C55" s="294"/>
      <c r="D55" s="273"/>
      <c r="E55" s="80"/>
      <c r="F55" s="39">
        <f t="shared" ref="F55:F70" si="9">+D55+E55</f>
        <v>0</v>
      </c>
      <c r="G55" s="295"/>
      <c r="H55" s="5"/>
      <c r="I55" s="49"/>
      <c r="J55" s="49"/>
      <c r="K55" s="49"/>
    </row>
    <row r="56" spans="1:11" ht="15" customHeight="1">
      <c r="A56" s="292"/>
      <c r="B56" s="293"/>
      <c r="C56" s="294"/>
      <c r="D56" s="273"/>
      <c r="E56" s="80"/>
      <c r="F56" s="39">
        <f t="shared" si="9"/>
        <v>0</v>
      </c>
      <c r="G56" s="295"/>
      <c r="H56" s="5"/>
      <c r="I56" s="49"/>
      <c r="J56" s="49"/>
      <c r="K56" s="49"/>
    </row>
    <row r="57" spans="1:11" ht="15" customHeight="1">
      <c r="A57" s="292"/>
      <c r="B57" s="293"/>
      <c r="C57" s="294"/>
      <c r="D57" s="273"/>
      <c r="E57" s="80"/>
      <c r="F57" s="39">
        <f t="shared" si="9"/>
        <v>0</v>
      </c>
      <c r="G57" s="295"/>
      <c r="H57" s="5"/>
      <c r="I57" s="49"/>
      <c r="J57" s="49"/>
      <c r="K57" s="49"/>
    </row>
    <row r="58" spans="1:11" ht="15" customHeight="1">
      <c r="A58" s="292"/>
      <c r="B58" s="293"/>
      <c r="C58" s="294"/>
      <c r="D58" s="273"/>
      <c r="E58" s="80"/>
      <c r="F58" s="39">
        <f t="shared" si="9"/>
        <v>0</v>
      </c>
      <c r="G58" s="295"/>
      <c r="H58" s="5"/>
      <c r="I58" s="49"/>
      <c r="J58" s="49"/>
      <c r="K58" s="49"/>
    </row>
    <row r="59" spans="1:11" ht="15" customHeight="1">
      <c r="A59" s="292"/>
      <c r="B59" s="293"/>
      <c r="C59" s="294"/>
      <c r="D59" s="273"/>
      <c r="E59" s="80"/>
      <c r="F59" s="39">
        <f t="shared" si="9"/>
        <v>0</v>
      </c>
      <c r="G59" s="295"/>
      <c r="H59" s="9"/>
      <c r="I59" s="49"/>
      <c r="J59" s="49"/>
      <c r="K59" s="49"/>
    </row>
    <row r="60" spans="1:11" ht="15" customHeight="1">
      <c r="A60" s="292"/>
      <c r="B60" s="293"/>
      <c r="C60" s="294"/>
      <c r="D60" s="273"/>
      <c r="E60" s="80"/>
      <c r="F60" s="39">
        <f t="shared" si="9"/>
        <v>0</v>
      </c>
      <c r="G60" s="295"/>
      <c r="H60" s="10"/>
      <c r="I60" s="49"/>
      <c r="J60" s="49"/>
      <c r="K60" s="49"/>
    </row>
    <row r="61" spans="1:11" ht="15" customHeight="1">
      <c r="A61" s="168" t="s">
        <v>94</v>
      </c>
      <c r="B61" s="169"/>
      <c r="C61" s="170"/>
      <c r="D61" s="35"/>
      <c r="E61" s="36"/>
      <c r="F61" s="39"/>
      <c r="G61" s="8"/>
      <c r="H61" s="5"/>
      <c r="I61" s="49"/>
      <c r="J61" s="49"/>
      <c r="K61" s="49"/>
    </row>
    <row r="62" spans="1:11" ht="15" customHeight="1">
      <c r="A62" s="292"/>
      <c r="B62" s="293"/>
      <c r="C62" s="294"/>
      <c r="D62" s="273"/>
      <c r="E62" s="80"/>
      <c r="F62" s="39">
        <f t="shared" si="9"/>
        <v>0</v>
      </c>
      <c r="G62" s="295"/>
      <c r="H62" s="5"/>
      <c r="I62" s="49"/>
      <c r="J62" s="49"/>
      <c r="K62" s="49"/>
    </row>
    <row r="63" spans="1:11" ht="15" customHeight="1">
      <c r="A63" s="292"/>
      <c r="B63" s="293"/>
      <c r="C63" s="294"/>
      <c r="D63" s="273"/>
      <c r="E63" s="80"/>
      <c r="F63" s="39">
        <f t="shared" si="9"/>
        <v>0</v>
      </c>
      <c r="G63" s="295"/>
      <c r="H63" s="9"/>
      <c r="I63" s="49"/>
      <c r="J63" s="49"/>
      <c r="K63" s="49"/>
    </row>
    <row r="64" spans="1:11" ht="15" customHeight="1">
      <c r="A64" s="292"/>
      <c r="B64" s="293"/>
      <c r="C64" s="294"/>
      <c r="D64" s="273"/>
      <c r="E64" s="80"/>
      <c r="F64" s="39">
        <f t="shared" si="9"/>
        <v>0</v>
      </c>
      <c r="G64" s="295"/>
      <c r="H64" s="10"/>
      <c r="I64" s="49"/>
      <c r="J64" s="49"/>
      <c r="K64" s="49"/>
    </row>
    <row r="65" spans="1:11" ht="15" customHeight="1">
      <c r="A65" s="292"/>
      <c r="B65" s="293"/>
      <c r="C65" s="294"/>
      <c r="D65" s="273"/>
      <c r="E65" s="80"/>
      <c r="F65" s="39">
        <f t="shared" si="9"/>
        <v>0</v>
      </c>
      <c r="G65" s="295"/>
      <c r="H65" s="9"/>
      <c r="I65" s="49"/>
      <c r="J65" s="49"/>
      <c r="K65" s="49"/>
    </row>
    <row r="66" spans="1:11" ht="14.25" customHeight="1">
      <c r="A66" s="292"/>
      <c r="B66" s="293"/>
      <c r="C66" s="294"/>
      <c r="D66" s="296"/>
      <c r="E66" s="81"/>
      <c r="F66" s="39">
        <f t="shared" si="9"/>
        <v>0</v>
      </c>
      <c r="G66" s="295"/>
      <c r="H66" s="5"/>
      <c r="I66" s="49"/>
      <c r="J66" s="49"/>
      <c r="K66" s="49"/>
    </row>
    <row r="67" spans="1:11">
      <c r="A67" s="292"/>
      <c r="B67" s="293"/>
      <c r="C67" s="294"/>
      <c r="D67" s="296"/>
      <c r="E67" s="81"/>
      <c r="F67" s="39">
        <f t="shared" si="9"/>
        <v>0</v>
      </c>
      <c r="G67" s="295"/>
      <c r="H67" s="5"/>
      <c r="I67" s="49"/>
      <c r="J67" s="49"/>
      <c r="K67" s="49"/>
    </row>
    <row r="68" spans="1:11">
      <c r="A68" s="292"/>
      <c r="B68" s="293"/>
      <c r="C68" s="294"/>
      <c r="D68" s="296"/>
      <c r="E68" s="81"/>
      <c r="F68" s="39">
        <f t="shared" si="9"/>
        <v>0</v>
      </c>
      <c r="G68" s="295"/>
      <c r="H68" s="297"/>
      <c r="I68" s="49"/>
      <c r="J68" s="49"/>
      <c r="K68" s="49"/>
    </row>
    <row r="69" spans="1:11" s="13" customFormat="1" ht="30.75" customHeight="1">
      <c r="A69" s="11"/>
      <c r="B69" s="12"/>
      <c r="C69" s="12"/>
      <c r="D69" s="7"/>
      <c r="E69" s="7"/>
      <c r="F69" s="8"/>
      <c r="G69" s="150"/>
      <c r="H69" s="101"/>
      <c r="I69" s="101"/>
      <c r="J69" s="101"/>
      <c r="K69" s="101"/>
    </row>
    <row r="70" spans="1:11" ht="26.25" customHeight="1">
      <c r="A70" s="196" t="s">
        <v>95</v>
      </c>
      <c r="B70" s="197"/>
      <c r="C70" s="198"/>
      <c r="D70" s="298"/>
      <c r="E70" s="80"/>
      <c r="F70" s="39">
        <f t="shared" si="9"/>
        <v>0</v>
      </c>
      <c r="G70" s="295"/>
      <c r="H70" s="49"/>
      <c r="I70" s="49"/>
      <c r="J70" s="49"/>
      <c r="K70" s="49"/>
    </row>
    <row r="71" spans="1:11">
      <c r="A71" s="196"/>
      <c r="B71" s="197"/>
      <c r="C71" s="197"/>
      <c r="D71" s="197"/>
      <c r="E71" s="197"/>
      <c r="F71" s="197"/>
      <c r="G71" s="198"/>
      <c r="H71" s="92" t="str">
        <f>IF(H74&lt;&gt;0,"REQUEST DOES NOT BALANCE"," ")</f>
        <v xml:space="preserve"> </v>
      </c>
      <c r="I71" s="49"/>
      <c r="J71" s="49"/>
      <c r="K71" s="49"/>
    </row>
    <row r="72" spans="1:11" ht="26.25" customHeight="1">
      <c r="A72" s="196" t="s">
        <v>96</v>
      </c>
      <c r="B72" s="197"/>
      <c r="C72" s="198"/>
      <c r="D72" s="298"/>
      <c r="E72" s="80"/>
      <c r="F72" s="152">
        <f t="shared" ref="F72" si="10">+D72+E72</f>
        <v>0</v>
      </c>
      <c r="G72" s="295"/>
      <c r="H72" s="49"/>
      <c r="I72" s="49"/>
      <c r="J72" s="49"/>
      <c r="K72" s="49"/>
    </row>
    <row r="73" spans="1:11">
      <c r="A73" s="196"/>
      <c r="B73" s="197"/>
      <c r="C73" s="197"/>
      <c r="D73" s="197"/>
      <c r="E73" s="197"/>
      <c r="F73" s="197"/>
      <c r="G73" s="197"/>
      <c r="H73" s="92" t="str">
        <f>IF(H77&lt;&gt;0,"REQUEST DOES NOT BALANCE"," ")</f>
        <v xml:space="preserve"> </v>
      </c>
      <c r="I73" s="49"/>
      <c r="J73" s="49"/>
      <c r="K73" s="49"/>
    </row>
    <row r="74" spans="1:11">
      <c r="A74" s="187" t="s">
        <v>97</v>
      </c>
      <c r="B74" s="188"/>
      <c r="C74" s="189"/>
      <c r="D74" s="84">
        <f>SUM(D23:D72)</f>
        <v>0</v>
      </c>
      <c r="E74" s="84">
        <f>SUM(E23:E72)</f>
        <v>0</v>
      </c>
      <c r="F74" s="84">
        <f>SUM(F23:F72)</f>
        <v>0</v>
      </c>
      <c r="G74" s="85"/>
      <c r="H74" s="93">
        <f>+F20-F74</f>
        <v>0</v>
      </c>
      <c r="I74" s="49"/>
      <c r="J74" s="49"/>
      <c r="K74" s="49"/>
    </row>
    <row r="75" spans="1:11">
      <c r="A75" s="300"/>
      <c r="B75" s="300"/>
      <c r="C75" s="300"/>
      <c r="D75" s="300"/>
      <c r="E75" s="300"/>
      <c r="F75" s="300"/>
      <c r="G75" s="300"/>
      <c r="H75" s="300"/>
      <c r="I75" s="49"/>
      <c r="J75" s="49"/>
      <c r="K75" s="49"/>
    </row>
    <row r="76" spans="1:11" ht="14.25" customHeight="1">
      <c r="A76" s="201" t="s">
        <v>98</v>
      </c>
      <c r="B76" s="203" t="s">
        <v>60</v>
      </c>
      <c r="C76" s="204"/>
      <c r="D76" s="204"/>
      <c r="E76" s="204"/>
      <c r="F76" s="205"/>
      <c r="G76" s="27">
        <f>D7</f>
        <v>0</v>
      </c>
      <c r="H76" s="49"/>
      <c r="I76" s="49"/>
      <c r="J76" s="49"/>
      <c r="K76" s="49"/>
    </row>
    <row r="77" spans="1:11" ht="14.25" customHeight="1">
      <c r="A77" s="202"/>
      <c r="B77" s="203" t="s">
        <v>99</v>
      </c>
      <c r="C77" s="204"/>
      <c r="D77" s="204"/>
      <c r="E77" s="204"/>
      <c r="F77" s="205"/>
      <c r="G77" s="87">
        <f>+F20-F74</f>
        <v>0</v>
      </c>
      <c r="H77" s="49"/>
      <c r="I77" s="49"/>
      <c r="J77" s="49"/>
      <c r="K77" s="49"/>
    </row>
    <row r="78" spans="1:11" ht="14.25" customHeight="1">
      <c r="A78" s="50"/>
      <c r="B78" s="206" t="s">
        <v>100</v>
      </c>
      <c r="C78" s="207"/>
      <c r="D78" s="207"/>
      <c r="E78" s="207"/>
      <c r="F78" s="208"/>
      <c r="G78" s="88" t="e">
        <f>D74/F74</f>
        <v>#DIV/0!</v>
      </c>
      <c r="H78" s="49"/>
      <c r="I78" s="49"/>
      <c r="J78" s="49"/>
      <c r="K78" s="49"/>
    </row>
    <row r="79" spans="1:11" ht="15" customHeight="1">
      <c r="A79" s="59"/>
      <c r="B79" s="209" t="s">
        <v>101</v>
      </c>
      <c r="C79" s="210"/>
      <c r="D79" s="210"/>
      <c r="E79" s="210"/>
      <c r="F79" s="211"/>
      <c r="G79" s="14"/>
      <c r="H79" s="49"/>
      <c r="I79" s="49"/>
      <c r="J79" s="49"/>
      <c r="K79" s="49"/>
    </row>
    <row r="80" spans="1:11" ht="15" customHeight="1">
      <c r="A80" s="50"/>
      <c r="B80" s="212" t="s">
        <v>102</v>
      </c>
      <c r="C80" s="213"/>
      <c r="D80" s="213"/>
      <c r="E80" s="213"/>
      <c r="F80" s="214"/>
      <c r="G80" s="88" t="e">
        <f>D74/G79</f>
        <v>#DIV/0!</v>
      </c>
      <c r="H80" s="300"/>
      <c r="I80" s="49"/>
      <c r="J80" s="49"/>
      <c r="K80" s="49"/>
    </row>
    <row r="81" spans="1:16" s="15" customFormat="1" ht="9" customHeight="1">
      <c r="A81" s="76"/>
      <c r="B81" s="76"/>
      <c r="C81" s="76"/>
      <c r="D81" s="76"/>
      <c r="E81" s="76"/>
      <c r="F81" s="76"/>
      <c r="G81" s="91"/>
      <c r="H81" s="76"/>
      <c r="I81" s="49"/>
      <c r="J81" s="49"/>
      <c r="K81" s="49"/>
      <c r="L81" s="1"/>
      <c r="M81" s="1"/>
      <c r="N81" s="1"/>
      <c r="O81" s="1"/>
      <c r="P81" s="1"/>
    </row>
    <row r="82" spans="1:16" ht="7.5" customHeight="1">
      <c r="A82" s="103"/>
      <c r="B82" s="104"/>
      <c r="C82" s="104"/>
      <c r="D82" s="104"/>
      <c r="E82" s="104"/>
      <c r="F82" s="104"/>
      <c r="G82" s="104"/>
      <c r="H82" s="102"/>
      <c r="I82" s="49"/>
      <c r="J82" s="49"/>
      <c r="K82" s="49"/>
    </row>
    <row r="83" spans="1:16">
      <c r="A83" s="142" t="s">
        <v>103</v>
      </c>
      <c r="B83" s="143"/>
      <c r="C83" s="143"/>
      <c r="D83" s="143"/>
      <c r="E83" s="143"/>
      <c r="F83" s="143"/>
      <c r="G83" s="144"/>
      <c r="H83" s="49"/>
      <c r="I83" s="49"/>
      <c r="J83" s="49"/>
      <c r="K83" s="49"/>
    </row>
    <row r="84" spans="1:16">
      <c r="A84" s="230" t="s">
        <v>104</v>
      </c>
      <c r="B84" s="231"/>
      <c r="C84" s="231"/>
      <c r="D84" s="231"/>
      <c r="E84" s="231"/>
      <c r="F84" s="231"/>
      <c r="G84" s="232"/>
      <c r="H84" s="49"/>
      <c r="I84" s="49"/>
      <c r="J84" s="49"/>
      <c r="K84" s="49"/>
    </row>
    <row r="85" spans="1:16">
      <c r="A85" s="199"/>
      <c r="B85" s="200"/>
      <c r="C85" s="200"/>
      <c r="D85" s="200"/>
      <c r="E85" s="200"/>
      <c r="F85" s="200"/>
      <c r="G85" s="200"/>
      <c r="H85" s="49"/>
      <c r="I85" s="49"/>
      <c r="J85" s="49"/>
      <c r="K85" s="49"/>
    </row>
    <row r="86" spans="1:16">
      <c r="A86" s="105"/>
      <c r="B86" s="300"/>
      <c r="C86" s="301"/>
      <c r="D86" s="301"/>
      <c r="E86" s="106"/>
      <c r="F86" s="300"/>
      <c r="G86" s="269"/>
    </row>
    <row r="87" spans="1:16">
      <c r="A87" s="302"/>
      <c r="B87" s="303"/>
      <c r="C87" s="303"/>
      <c r="D87" s="303"/>
      <c r="E87" s="270"/>
      <c r="F87" s="270"/>
      <c r="G87" s="270"/>
    </row>
    <row r="88" spans="1:16">
      <c r="A88" s="302"/>
      <c r="B88" s="303"/>
      <c r="C88" s="303"/>
      <c r="D88" s="303"/>
      <c r="E88" s="270"/>
      <c r="F88" s="270"/>
      <c r="G88" s="270"/>
    </row>
    <row r="89" spans="1:16">
      <c r="A89" s="302"/>
      <c r="B89" s="303"/>
      <c r="C89" s="303"/>
      <c r="D89" s="303"/>
      <c r="E89" s="270"/>
      <c r="F89" s="270"/>
      <c r="G89" s="270"/>
    </row>
    <row r="90" spans="1:16">
      <c r="A90" s="270"/>
      <c r="B90" s="270"/>
      <c r="C90" s="270"/>
      <c r="D90" s="270"/>
      <c r="E90" s="270"/>
      <c r="F90" s="270"/>
      <c r="G90" s="270"/>
    </row>
    <row r="91" spans="1:16">
      <c r="A91" s="270"/>
      <c r="B91" s="270"/>
      <c r="C91" s="270"/>
      <c r="D91" s="270"/>
      <c r="E91" s="270"/>
      <c r="F91" s="270"/>
      <c r="G91" s="270"/>
    </row>
    <row r="92" spans="1:16">
      <c r="A92" s="270"/>
      <c r="B92" s="270"/>
      <c r="C92" s="270"/>
      <c r="D92" s="270"/>
      <c r="E92" s="270"/>
      <c r="F92" s="270"/>
      <c r="G92" s="270"/>
    </row>
    <row r="93" spans="1:16">
      <c r="A93" s="270"/>
      <c r="B93" s="270"/>
      <c r="C93" s="270"/>
      <c r="D93" s="270"/>
      <c r="E93" s="270"/>
      <c r="F93" s="270"/>
      <c r="G93" s="270"/>
    </row>
    <row r="94" spans="1:16">
      <c r="A94" s="270"/>
      <c r="B94" s="270"/>
      <c r="C94" s="270"/>
      <c r="D94" s="270"/>
      <c r="E94" s="270"/>
      <c r="F94" s="270"/>
      <c r="G94" s="270"/>
    </row>
    <row r="95" spans="1:16">
      <c r="A95" s="270"/>
      <c r="B95" s="270"/>
      <c r="C95" s="270"/>
      <c r="D95" s="270"/>
      <c r="E95" s="270"/>
      <c r="F95" s="270"/>
      <c r="G95" s="270"/>
    </row>
    <row r="96" spans="1:16">
      <c r="A96" s="270"/>
      <c r="B96" s="270"/>
      <c r="C96" s="270"/>
      <c r="D96" s="270"/>
      <c r="E96" s="270"/>
      <c r="F96" s="270"/>
      <c r="G96" s="270"/>
    </row>
    <row r="97" spans="1:7">
      <c r="A97" s="270"/>
      <c r="B97" s="270"/>
      <c r="C97" s="270"/>
      <c r="D97" s="270"/>
      <c r="E97" s="270"/>
      <c r="F97" s="270"/>
      <c r="G97" s="270"/>
    </row>
    <row r="98" spans="1:7">
      <c r="A98" s="270"/>
      <c r="B98" s="270"/>
      <c r="C98" s="270"/>
      <c r="D98" s="270"/>
      <c r="E98" s="270"/>
      <c r="F98" s="270"/>
      <c r="G98" s="270"/>
    </row>
    <row r="99" spans="1:7">
      <c r="A99" s="270"/>
      <c r="B99" s="270"/>
      <c r="C99" s="270"/>
      <c r="D99" s="270"/>
      <c r="E99" s="270"/>
      <c r="F99" s="270"/>
      <c r="G99" s="270"/>
    </row>
    <row r="100" spans="1:7">
      <c r="A100" s="270"/>
      <c r="B100" s="270"/>
      <c r="C100" s="270"/>
      <c r="D100" s="270"/>
      <c r="E100" s="270"/>
      <c r="F100" s="270"/>
      <c r="G100" s="270"/>
    </row>
    <row r="101" spans="1:7">
      <c r="A101" s="1"/>
      <c r="B101" s="1"/>
      <c r="C101" s="1"/>
      <c r="D101" s="1"/>
    </row>
    <row r="102" spans="1:7">
      <c r="A102" s="1"/>
      <c r="B102" s="1"/>
      <c r="C102" s="1"/>
      <c r="D102" s="1"/>
    </row>
    <row r="103" spans="1:7">
      <c r="A103" s="1"/>
      <c r="B103" s="1"/>
      <c r="C103" s="1"/>
      <c r="D103" s="1"/>
    </row>
    <row r="104" spans="1:7">
      <c r="A104" s="1"/>
    </row>
    <row r="105" spans="1:7">
      <c r="A105" s="1"/>
    </row>
    <row r="253" spans="12:12">
      <c r="L253" s="47" t="str">
        <f>+B4</f>
        <v>Enter Coalition Name</v>
      </c>
    </row>
    <row r="254" spans="12:12">
      <c r="L254" s="47" t="str">
        <f>+B5</f>
        <v>Enter Organization Managing Coalition Funds</v>
      </c>
    </row>
  </sheetData>
  <sheetProtection algorithmName="SHA-512" hashValue="2muF3nCZ21MhKOxqht16l8PkMNXzS31S4UVIs8TdEvAU6LIfl9juGyXrSPHrtB59OHg0iBvMnOttAHMVlJ+xHA==" saltValue="jY3F+MFGRq6GB1a6uGOtcQ==" spinCount="100000" sheet="1" formatRows="0" selectLockedCells="1"/>
  <mergeCells count="73">
    <mergeCell ref="A67:C67"/>
    <mergeCell ref="A56:C56"/>
    <mergeCell ref="A57:C57"/>
    <mergeCell ref="A58:C58"/>
    <mergeCell ref="A50:C50"/>
    <mergeCell ref="A51:C51"/>
    <mergeCell ref="A63:C63"/>
    <mergeCell ref="A64:C64"/>
    <mergeCell ref="A65:C65"/>
    <mergeCell ref="A66:C66"/>
    <mergeCell ref="A59:C59"/>
    <mergeCell ref="A60:C60"/>
    <mergeCell ref="A61:C61"/>
    <mergeCell ref="A62:C62"/>
    <mergeCell ref="A45:C45"/>
    <mergeCell ref="A46:C46"/>
    <mergeCell ref="A47:C47"/>
    <mergeCell ref="A48:C48"/>
    <mergeCell ref="A49:C49"/>
    <mergeCell ref="A44:C44"/>
    <mergeCell ref="A38:C38"/>
    <mergeCell ref="A39:C39"/>
    <mergeCell ref="A40:C40"/>
    <mergeCell ref="A43:C43"/>
    <mergeCell ref="A36:C36"/>
    <mergeCell ref="A37:C37"/>
    <mergeCell ref="A33:C33"/>
    <mergeCell ref="A41:C41"/>
    <mergeCell ref="A42:C42"/>
    <mergeCell ref="A18:C18"/>
    <mergeCell ref="A23:C23"/>
    <mergeCell ref="A24:C24"/>
    <mergeCell ref="A34:C34"/>
    <mergeCell ref="A35:C35"/>
    <mergeCell ref="A7:C7"/>
    <mergeCell ref="A8:C8"/>
    <mergeCell ref="A9:C9"/>
    <mergeCell ref="A1:G1"/>
    <mergeCell ref="A2:G2"/>
    <mergeCell ref="A3:G3"/>
    <mergeCell ref="B4:G4"/>
    <mergeCell ref="B5:G5"/>
    <mergeCell ref="A6:C6"/>
    <mergeCell ref="A10:C10"/>
    <mergeCell ref="A52:C52"/>
    <mergeCell ref="A53:C53"/>
    <mergeCell ref="A54:C54"/>
    <mergeCell ref="A55:C55"/>
    <mergeCell ref="A13:C13"/>
    <mergeCell ref="A14:C14"/>
    <mergeCell ref="A15:C15"/>
    <mergeCell ref="A11:C11"/>
    <mergeCell ref="A12:C12"/>
    <mergeCell ref="A19:C19"/>
    <mergeCell ref="A20:C20"/>
    <mergeCell ref="A21:G21"/>
    <mergeCell ref="A22:C22"/>
    <mergeCell ref="A16:C16"/>
    <mergeCell ref="A17:C17"/>
    <mergeCell ref="B79:F79"/>
    <mergeCell ref="B80:F80"/>
    <mergeCell ref="A84:G84"/>
    <mergeCell ref="A85:G85"/>
    <mergeCell ref="A68:C68"/>
    <mergeCell ref="A70:C70"/>
    <mergeCell ref="A71:G71"/>
    <mergeCell ref="A74:C74"/>
    <mergeCell ref="A76:A77"/>
    <mergeCell ref="B76:F76"/>
    <mergeCell ref="B77:F77"/>
    <mergeCell ref="B78:F78"/>
    <mergeCell ref="A72:C72"/>
    <mergeCell ref="A73:G73"/>
  </mergeCells>
  <conditionalFormatting sqref="G77">
    <cfRule type="cellIs" dxfId="5" priority="1" operator="lessThan">
      <formula>0</formula>
    </cfRule>
    <cfRule type="cellIs" dxfId="4" priority="2" operator="greaterThan">
      <formula>0</formula>
    </cfRule>
  </conditionalFormatting>
  <dataValidations count="1">
    <dataValidation type="whole" allowBlank="1" showInputMessage="1" showErrorMessage="1" error="Enter Whole numbers" sqref="D70:E70 D7 D44:E48 D30:E32 D26:E28 D39:E42 D34:E37 D50:E53 D55:E68 D72:E72" xr:uid="{454AF869-8091-4E38-8068-CD9ECFE97784}">
      <formula1>1</formula1>
      <formula2>10000000000</formula2>
    </dataValidation>
  </dataValidations>
  <printOptions horizontalCentered="1"/>
  <pageMargins left="0.25" right="0.25" top="0.25" bottom="0.25" header="0.05" footer="0.05"/>
  <pageSetup scale="60" fitToHeight="2" orientation="landscape" r:id="rId1"/>
  <rowBreaks count="1" manualBreakCount="1">
    <brk id="5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E6A24-E5E2-416A-8B50-279C14169923}">
  <sheetPr codeName="Sheet4">
    <pageSetUpPr fitToPage="1"/>
  </sheetPr>
  <dimension ref="A1:I37"/>
  <sheetViews>
    <sheetView zoomScaleNormal="100" workbookViewId="0">
      <selection activeCell="B4" sqref="B4:I4"/>
    </sheetView>
  </sheetViews>
  <sheetFormatPr defaultColWidth="9.33203125" defaultRowHeight="12.6"/>
  <cols>
    <col min="1" max="1" width="25.5" style="18" customWidth="1"/>
    <col min="2" max="2" width="24.6640625" style="18" customWidth="1"/>
    <col min="3" max="3" width="27.6640625" style="18" customWidth="1"/>
    <col min="4" max="4" width="16" style="18" bestFit="1" customWidth="1"/>
    <col min="5" max="5" width="21" style="18" customWidth="1"/>
    <col min="6" max="6" width="16.83203125" style="18" bestFit="1" customWidth="1"/>
    <col min="7" max="7" width="13.33203125" style="18" customWidth="1"/>
    <col min="8" max="8" width="14.5" style="18" bestFit="1" customWidth="1"/>
    <col min="9" max="9" width="16.33203125" style="18" bestFit="1" customWidth="1"/>
    <col min="10" max="16384" width="9.33203125" style="18"/>
  </cols>
  <sheetData>
    <row r="1" spans="1:9" ht="51" customHeight="1">
      <c r="A1" s="215" t="s">
        <v>120</v>
      </c>
      <c r="B1" s="216"/>
      <c r="C1" s="216"/>
      <c r="D1" s="216"/>
      <c r="E1" s="216"/>
      <c r="F1" s="216"/>
      <c r="G1" s="216"/>
      <c r="H1" s="216"/>
      <c r="I1" s="217"/>
    </row>
    <row r="2" spans="1:9" ht="14.25" customHeight="1">
      <c r="A2" s="218" t="s">
        <v>119</v>
      </c>
      <c r="B2" s="219"/>
      <c r="C2" s="219"/>
      <c r="D2" s="219"/>
      <c r="E2" s="219"/>
      <c r="F2" s="219"/>
      <c r="G2" s="219"/>
      <c r="H2" s="219"/>
      <c r="I2" s="220"/>
    </row>
    <row r="3" spans="1:9" ht="14.1">
      <c r="A3" s="89"/>
      <c r="B3" s="89"/>
      <c r="C3" s="89"/>
      <c r="D3" s="89"/>
      <c r="E3" s="89"/>
      <c r="F3" s="89"/>
      <c r="G3" s="89"/>
      <c r="H3" s="89"/>
      <c r="I3" s="90"/>
    </row>
    <row r="4" spans="1:9" ht="15" customHeight="1">
      <c r="A4" s="122" t="s">
        <v>56</v>
      </c>
      <c r="B4" s="177" t="s">
        <v>6</v>
      </c>
      <c r="C4" s="178"/>
      <c r="D4" s="178"/>
      <c r="E4" s="178"/>
      <c r="F4" s="178"/>
      <c r="G4" s="178"/>
      <c r="H4" s="178"/>
      <c r="I4" s="179"/>
    </row>
    <row r="5" spans="1:9" ht="12.95">
      <c r="A5" s="122" t="s">
        <v>57</v>
      </c>
      <c r="B5" s="177" t="s">
        <v>63</v>
      </c>
      <c r="C5" s="178"/>
      <c r="D5" s="178"/>
      <c r="E5" s="178"/>
      <c r="F5" s="178"/>
      <c r="G5" s="178"/>
      <c r="H5" s="178"/>
      <c r="I5" s="179"/>
    </row>
    <row r="6" spans="1:9" ht="12.95">
      <c r="A6" s="221" t="s">
        <v>106</v>
      </c>
      <c r="B6" s="221"/>
      <c r="C6" s="222"/>
      <c r="D6" s="222"/>
      <c r="E6" s="222"/>
      <c r="F6" s="222"/>
      <c r="G6" s="222"/>
      <c r="H6" s="222"/>
      <c r="I6" s="223"/>
    </row>
    <row r="7" spans="1:9" s="21" customFormat="1" ht="57.75" customHeight="1">
      <c r="A7" s="227" t="s">
        <v>107</v>
      </c>
      <c r="B7" s="227" t="s">
        <v>108</v>
      </c>
      <c r="C7" s="228" t="s">
        <v>109</v>
      </c>
      <c r="D7" s="224" t="s">
        <v>110</v>
      </c>
      <c r="E7" s="225"/>
      <c r="F7" s="225"/>
      <c r="G7" s="225"/>
      <c r="H7" s="225"/>
      <c r="I7" s="226"/>
    </row>
    <row r="8" spans="1:9" ht="51.95">
      <c r="A8" s="227"/>
      <c r="B8" s="227"/>
      <c r="C8" s="229"/>
      <c r="D8" s="107" t="s">
        <v>111</v>
      </c>
      <c r="E8" s="108" t="s">
        <v>112</v>
      </c>
      <c r="F8" s="109" t="s">
        <v>113</v>
      </c>
      <c r="G8" s="109" t="s">
        <v>114</v>
      </c>
      <c r="H8" s="109" t="s">
        <v>115</v>
      </c>
      <c r="I8" s="109" t="s">
        <v>116</v>
      </c>
    </row>
    <row r="9" spans="1:9">
      <c r="A9" s="110"/>
      <c r="B9" s="110"/>
      <c r="C9" s="111"/>
      <c r="D9" s="112"/>
      <c r="E9" s="113"/>
      <c r="F9" s="64">
        <f>+D9+E9</f>
        <v>0</v>
      </c>
      <c r="G9" s="114"/>
      <c r="H9" s="115">
        <f t="shared" ref="H9:H36" si="0">ROUND(F9*G9,0)</f>
        <v>0</v>
      </c>
      <c r="I9" s="116">
        <f t="shared" ref="I9:I36" si="1">+F9-H9</f>
        <v>0</v>
      </c>
    </row>
    <row r="10" spans="1:9">
      <c r="A10" s="117"/>
      <c r="B10" s="117"/>
      <c r="C10" s="111"/>
      <c r="D10" s="112"/>
      <c r="E10" s="113"/>
      <c r="F10" s="64">
        <f>+D10+E10</f>
        <v>0</v>
      </c>
      <c r="G10" s="114"/>
      <c r="H10" s="115">
        <f t="shared" si="0"/>
        <v>0</v>
      </c>
      <c r="I10" s="116">
        <f t="shared" si="1"/>
        <v>0</v>
      </c>
    </row>
    <row r="11" spans="1:9">
      <c r="A11" s="117"/>
      <c r="B11" s="117"/>
      <c r="C11" s="111"/>
      <c r="D11" s="118"/>
      <c r="E11" s="113"/>
      <c r="F11" s="64">
        <f t="shared" ref="F11:F36" si="2">+D11+E11</f>
        <v>0</v>
      </c>
      <c r="G11" s="114"/>
      <c r="H11" s="115">
        <f t="shared" si="0"/>
        <v>0</v>
      </c>
      <c r="I11" s="116">
        <f t="shared" si="1"/>
        <v>0</v>
      </c>
    </row>
    <row r="12" spans="1:9">
      <c r="A12" s="117"/>
      <c r="B12" s="117"/>
      <c r="C12" s="111"/>
      <c r="D12" s="118"/>
      <c r="E12" s="113"/>
      <c r="F12" s="64">
        <f t="shared" si="2"/>
        <v>0</v>
      </c>
      <c r="G12" s="114"/>
      <c r="H12" s="115">
        <f t="shared" si="0"/>
        <v>0</v>
      </c>
      <c r="I12" s="116">
        <f t="shared" si="1"/>
        <v>0</v>
      </c>
    </row>
    <row r="13" spans="1:9">
      <c r="A13" s="117"/>
      <c r="B13" s="117"/>
      <c r="C13" s="111"/>
      <c r="D13" s="118"/>
      <c r="E13" s="113"/>
      <c r="F13" s="64">
        <f t="shared" si="2"/>
        <v>0</v>
      </c>
      <c r="G13" s="114"/>
      <c r="H13" s="115">
        <f t="shared" si="0"/>
        <v>0</v>
      </c>
      <c r="I13" s="116">
        <f t="shared" si="1"/>
        <v>0</v>
      </c>
    </row>
    <row r="14" spans="1:9">
      <c r="A14" s="117"/>
      <c r="B14" s="117"/>
      <c r="C14" s="111"/>
      <c r="D14" s="118"/>
      <c r="E14" s="113"/>
      <c r="F14" s="64">
        <f t="shared" si="2"/>
        <v>0</v>
      </c>
      <c r="G14" s="114"/>
      <c r="H14" s="115">
        <f t="shared" si="0"/>
        <v>0</v>
      </c>
      <c r="I14" s="116">
        <f t="shared" si="1"/>
        <v>0</v>
      </c>
    </row>
    <row r="15" spans="1:9">
      <c r="A15" s="117"/>
      <c r="B15" s="117"/>
      <c r="C15" s="111"/>
      <c r="D15" s="118"/>
      <c r="E15" s="113"/>
      <c r="F15" s="64">
        <f t="shared" si="2"/>
        <v>0</v>
      </c>
      <c r="G15" s="114"/>
      <c r="H15" s="115">
        <f t="shared" si="0"/>
        <v>0</v>
      </c>
      <c r="I15" s="116">
        <f t="shared" si="1"/>
        <v>0</v>
      </c>
    </row>
    <row r="16" spans="1:9">
      <c r="A16" s="117"/>
      <c r="B16" s="117"/>
      <c r="C16" s="111"/>
      <c r="D16" s="118"/>
      <c r="E16" s="113"/>
      <c r="F16" s="64">
        <f t="shared" si="2"/>
        <v>0</v>
      </c>
      <c r="G16" s="114"/>
      <c r="H16" s="115">
        <f t="shared" si="0"/>
        <v>0</v>
      </c>
      <c r="I16" s="116">
        <f t="shared" si="1"/>
        <v>0</v>
      </c>
    </row>
    <row r="17" spans="1:9">
      <c r="A17" s="117"/>
      <c r="B17" s="117"/>
      <c r="C17" s="111"/>
      <c r="D17" s="118"/>
      <c r="E17" s="113"/>
      <c r="F17" s="64">
        <f t="shared" si="2"/>
        <v>0</v>
      </c>
      <c r="G17" s="114"/>
      <c r="H17" s="115">
        <f t="shared" si="0"/>
        <v>0</v>
      </c>
      <c r="I17" s="116">
        <f t="shared" si="1"/>
        <v>0</v>
      </c>
    </row>
    <row r="18" spans="1:9">
      <c r="A18" s="117"/>
      <c r="B18" s="117"/>
      <c r="C18" s="111"/>
      <c r="D18" s="118"/>
      <c r="E18" s="113"/>
      <c r="F18" s="64">
        <f t="shared" si="2"/>
        <v>0</v>
      </c>
      <c r="G18" s="114"/>
      <c r="H18" s="115">
        <f t="shared" si="0"/>
        <v>0</v>
      </c>
      <c r="I18" s="116">
        <f t="shared" si="1"/>
        <v>0</v>
      </c>
    </row>
    <row r="19" spans="1:9">
      <c r="A19" s="117"/>
      <c r="B19" s="117"/>
      <c r="C19" s="111"/>
      <c r="D19" s="118"/>
      <c r="E19" s="113"/>
      <c r="F19" s="64">
        <f t="shared" si="2"/>
        <v>0</v>
      </c>
      <c r="G19" s="114"/>
      <c r="H19" s="115">
        <f t="shared" si="0"/>
        <v>0</v>
      </c>
      <c r="I19" s="116">
        <f t="shared" si="1"/>
        <v>0</v>
      </c>
    </row>
    <row r="20" spans="1:9">
      <c r="A20" s="117"/>
      <c r="B20" s="117"/>
      <c r="C20" s="111"/>
      <c r="D20" s="118"/>
      <c r="E20" s="113"/>
      <c r="F20" s="64">
        <f t="shared" si="2"/>
        <v>0</v>
      </c>
      <c r="G20" s="114"/>
      <c r="H20" s="115">
        <f t="shared" si="0"/>
        <v>0</v>
      </c>
      <c r="I20" s="116">
        <f t="shared" si="1"/>
        <v>0</v>
      </c>
    </row>
    <row r="21" spans="1:9">
      <c r="A21" s="117"/>
      <c r="B21" s="117"/>
      <c r="C21" s="111"/>
      <c r="D21" s="118"/>
      <c r="E21" s="113"/>
      <c r="F21" s="64">
        <f t="shared" si="2"/>
        <v>0</v>
      </c>
      <c r="G21" s="114"/>
      <c r="H21" s="115">
        <f t="shared" si="0"/>
        <v>0</v>
      </c>
      <c r="I21" s="116">
        <f t="shared" si="1"/>
        <v>0</v>
      </c>
    </row>
    <row r="22" spans="1:9">
      <c r="A22" s="117"/>
      <c r="B22" s="117"/>
      <c r="C22" s="111"/>
      <c r="D22" s="118"/>
      <c r="E22" s="113"/>
      <c r="F22" s="64">
        <f t="shared" si="2"/>
        <v>0</v>
      </c>
      <c r="G22" s="114"/>
      <c r="H22" s="115">
        <f t="shared" si="0"/>
        <v>0</v>
      </c>
      <c r="I22" s="116">
        <f t="shared" si="1"/>
        <v>0</v>
      </c>
    </row>
    <row r="23" spans="1:9">
      <c r="A23" s="117"/>
      <c r="B23" s="117"/>
      <c r="C23" s="111"/>
      <c r="D23" s="118"/>
      <c r="E23" s="113"/>
      <c r="F23" s="64">
        <f t="shared" si="2"/>
        <v>0</v>
      </c>
      <c r="G23" s="114"/>
      <c r="H23" s="115">
        <f t="shared" si="0"/>
        <v>0</v>
      </c>
      <c r="I23" s="116">
        <f t="shared" si="1"/>
        <v>0</v>
      </c>
    </row>
    <row r="24" spans="1:9">
      <c r="A24" s="117"/>
      <c r="B24" s="117"/>
      <c r="C24" s="111"/>
      <c r="D24" s="118"/>
      <c r="E24" s="113"/>
      <c r="F24" s="64">
        <f t="shared" si="2"/>
        <v>0</v>
      </c>
      <c r="G24" s="114"/>
      <c r="H24" s="115">
        <f t="shared" si="0"/>
        <v>0</v>
      </c>
      <c r="I24" s="116">
        <f t="shared" si="1"/>
        <v>0</v>
      </c>
    </row>
    <row r="25" spans="1:9">
      <c r="A25" s="117"/>
      <c r="B25" s="117"/>
      <c r="C25" s="111"/>
      <c r="D25" s="118"/>
      <c r="E25" s="113"/>
      <c r="F25" s="64">
        <f t="shared" si="2"/>
        <v>0</v>
      </c>
      <c r="G25" s="114"/>
      <c r="H25" s="115">
        <f t="shared" si="0"/>
        <v>0</v>
      </c>
      <c r="I25" s="116">
        <f t="shared" si="1"/>
        <v>0</v>
      </c>
    </row>
    <row r="26" spans="1:9">
      <c r="A26" s="117"/>
      <c r="B26" s="117"/>
      <c r="C26" s="111"/>
      <c r="D26" s="118"/>
      <c r="E26" s="113"/>
      <c r="F26" s="64">
        <f t="shared" si="2"/>
        <v>0</v>
      </c>
      <c r="G26" s="114"/>
      <c r="H26" s="115">
        <f t="shared" si="0"/>
        <v>0</v>
      </c>
      <c r="I26" s="116">
        <f t="shared" si="1"/>
        <v>0</v>
      </c>
    </row>
    <row r="27" spans="1:9">
      <c r="A27" s="117"/>
      <c r="B27" s="117"/>
      <c r="C27" s="111"/>
      <c r="D27" s="118"/>
      <c r="E27" s="113"/>
      <c r="F27" s="64">
        <f t="shared" si="2"/>
        <v>0</v>
      </c>
      <c r="G27" s="114"/>
      <c r="H27" s="115">
        <f t="shared" si="0"/>
        <v>0</v>
      </c>
      <c r="I27" s="116">
        <f t="shared" si="1"/>
        <v>0</v>
      </c>
    </row>
    <row r="28" spans="1:9">
      <c r="A28" s="117"/>
      <c r="B28" s="117"/>
      <c r="C28" s="111"/>
      <c r="D28" s="118"/>
      <c r="E28" s="113"/>
      <c r="F28" s="64">
        <f t="shared" si="2"/>
        <v>0</v>
      </c>
      <c r="G28" s="114"/>
      <c r="H28" s="115">
        <f t="shared" si="0"/>
        <v>0</v>
      </c>
      <c r="I28" s="116">
        <f t="shared" si="1"/>
        <v>0</v>
      </c>
    </row>
    <row r="29" spans="1:9">
      <c r="A29" s="117"/>
      <c r="B29" s="117"/>
      <c r="C29" s="111"/>
      <c r="D29" s="118"/>
      <c r="E29" s="113"/>
      <c r="F29" s="64">
        <f t="shared" si="2"/>
        <v>0</v>
      </c>
      <c r="G29" s="114"/>
      <c r="H29" s="115">
        <f t="shared" si="0"/>
        <v>0</v>
      </c>
      <c r="I29" s="116">
        <f t="shared" si="1"/>
        <v>0</v>
      </c>
    </row>
    <row r="30" spans="1:9">
      <c r="A30" s="117"/>
      <c r="B30" s="117"/>
      <c r="C30" s="111"/>
      <c r="D30" s="118"/>
      <c r="E30" s="113"/>
      <c r="F30" s="64">
        <f t="shared" si="2"/>
        <v>0</v>
      </c>
      <c r="G30" s="114"/>
      <c r="H30" s="115">
        <f t="shared" si="0"/>
        <v>0</v>
      </c>
      <c r="I30" s="116">
        <f t="shared" si="1"/>
        <v>0</v>
      </c>
    </row>
    <row r="31" spans="1:9">
      <c r="A31" s="117"/>
      <c r="B31" s="117"/>
      <c r="C31" s="111"/>
      <c r="D31" s="118"/>
      <c r="E31" s="113"/>
      <c r="F31" s="64">
        <f t="shared" si="2"/>
        <v>0</v>
      </c>
      <c r="G31" s="114"/>
      <c r="H31" s="115">
        <f t="shared" si="0"/>
        <v>0</v>
      </c>
      <c r="I31" s="116">
        <f t="shared" si="1"/>
        <v>0</v>
      </c>
    </row>
    <row r="32" spans="1:9">
      <c r="A32" s="117"/>
      <c r="B32" s="117"/>
      <c r="C32" s="111"/>
      <c r="D32" s="118"/>
      <c r="E32" s="113"/>
      <c r="F32" s="64">
        <f t="shared" si="2"/>
        <v>0</v>
      </c>
      <c r="G32" s="114"/>
      <c r="H32" s="115">
        <f t="shared" si="0"/>
        <v>0</v>
      </c>
      <c r="I32" s="116">
        <f t="shared" si="1"/>
        <v>0</v>
      </c>
    </row>
    <row r="33" spans="1:9">
      <c r="A33" s="117"/>
      <c r="B33" s="117"/>
      <c r="C33" s="111"/>
      <c r="D33" s="118"/>
      <c r="E33" s="113"/>
      <c r="F33" s="64">
        <f t="shared" si="2"/>
        <v>0</v>
      </c>
      <c r="G33" s="114"/>
      <c r="H33" s="115">
        <f t="shared" si="0"/>
        <v>0</v>
      </c>
      <c r="I33" s="116">
        <f t="shared" si="1"/>
        <v>0</v>
      </c>
    </row>
    <row r="34" spans="1:9">
      <c r="A34" s="117"/>
      <c r="B34" s="117"/>
      <c r="C34" s="111"/>
      <c r="D34" s="118"/>
      <c r="E34" s="113"/>
      <c r="F34" s="64">
        <f t="shared" si="2"/>
        <v>0</v>
      </c>
      <c r="G34" s="114"/>
      <c r="H34" s="115">
        <f t="shared" si="0"/>
        <v>0</v>
      </c>
      <c r="I34" s="116">
        <f t="shared" si="1"/>
        <v>0</v>
      </c>
    </row>
    <row r="35" spans="1:9">
      <c r="A35" s="117"/>
      <c r="B35" s="117"/>
      <c r="C35" s="111"/>
      <c r="D35" s="118"/>
      <c r="E35" s="113"/>
      <c r="F35" s="64">
        <f t="shared" si="2"/>
        <v>0</v>
      </c>
      <c r="G35" s="114"/>
      <c r="H35" s="115">
        <f t="shared" si="0"/>
        <v>0</v>
      </c>
      <c r="I35" s="116">
        <f t="shared" si="1"/>
        <v>0</v>
      </c>
    </row>
    <row r="36" spans="1:9">
      <c r="A36" s="117"/>
      <c r="B36" s="117"/>
      <c r="C36" s="111"/>
      <c r="D36" s="118"/>
      <c r="E36" s="113"/>
      <c r="F36" s="64">
        <f t="shared" si="2"/>
        <v>0</v>
      </c>
      <c r="G36" s="114"/>
      <c r="H36" s="115">
        <f t="shared" si="0"/>
        <v>0</v>
      </c>
      <c r="I36" s="116">
        <f t="shared" si="1"/>
        <v>0</v>
      </c>
    </row>
    <row r="37" spans="1:9" ht="13.5" customHeight="1">
      <c r="A37" s="119" t="s">
        <v>117</v>
      </c>
      <c r="B37" s="120"/>
      <c r="C37" s="120"/>
      <c r="D37" s="120"/>
      <c r="E37" s="121"/>
      <c r="F37" s="68">
        <f>SUM(F9:F36)</f>
        <v>0</v>
      </c>
      <c r="G37" s="120"/>
      <c r="H37" s="68">
        <f>SUM(H9:H36)</f>
        <v>0</v>
      </c>
      <c r="I37" s="68">
        <f>SUM(I9:I36)</f>
        <v>0</v>
      </c>
    </row>
  </sheetData>
  <sheetProtection algorithmName="SHA-512" hashValue="z7Wwd6h2y45Yzz8bcz6oEceoVYXI0XY0PFvv4gB2n0H8A1uyE9ZhC7KQR1CBpgI9Gswx31gEatS6fby76C0XsQ==" saltValue="DfdA3yprNg1VUmiKRjlkUw==" spinCount="100000" sheet="1" objects="1" scenarios="1" formatRows="0" selectLockedCells="1"/>
  <mergeCells count="9">
    <mergeCell ref="A7:A8"/>
    <mergeCell ref="B7:B8"/>
    <mergeCell ref="C7:C8"/>
    <mergeCell ref="D7:I7"/>
    <mergeCell ref="A1:I1"/>
    <mergeCell ref="A2:I2"/>
    <mergeCell ref="B4:I4"/>
    <mergeCell ref="B5:I5"/>
    <mergeCell ref="A6:I6"/>
  </mergeCells>
  <pageMargins left="0.7" right="0.7" top="0.75" bottom="0.75" header="0.3" footer="0.3"/>
  <pageSetup scale="78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DA51-4F79-444F-93B6-6AE3278EF22B}">
  <sheetPr codeName="Sheet5"/>
  <dimension ref="A1:P254"/>
  <sheetViews>
    <sheetView topLeftCell="A42" zoomScale="90" zoomScaleNormal="90" zoomScaleSheetLayoutView="100" zoomScalePageLayoutView="115" workbookViewId="0">
      <selection activeCell="L73" sqref="L73"/>
    </sheetView>
  </sheetViews>
  <sheetFormatPr defaultColWidth="10.33203125" defaultRowHeight="14.1"/>
  <cols>
    <col min="1" max="1" width="49.1640625" style="17" customWidth="1"/>
    <col min="2" max="2" width="30.33203125" style="16" customWidth="1"/>
    <col min="3" max="3" width="12.5" style="16" customWidth="1"/>
    <col min="4" max="4" width="28.33203125" style="16" customWidth="1"/>
    <col min="5" max="5" width="26.33203125" style="1" customWidth="1"/>
    <col min="6" max="6" width="25.6640625" style="1" customWidth="1"/>
    <col min="7" max="7" width="77.83203125" style="1" customWidth="1"/>
    <col min="8" max="8" width="14.5" style="1" bestFit="1" customWidth="1"/>
    <col min="9" max="12" width="10.33203125" style="1"/>
    <col min="13" max="13" width="17" style="1" bestFit="1" customWidth="1"/>
    <col min="14" max="16384" width="10.33203125" style="1"/>
  </cols>
  <sheetData>
    <row r="1" spans="1:7" ht="25.5" customHeight="1">
      <c r="A1" s="159" t="s">
        <v>121</v>
      </c>
      <c r="B1" s="160"/>
      <c r="C1" s="160"/>
      <c r="D1" s="160"/>
      <c r="E1" s="160"/>
      <c r="F1" s="160"/>
      <c r="G1" s="161"/>
    </row>
    <row r="2" spans="1:7" ht="15" customHeight="1">
      <c r="A2" s="171" t="s">
        <v>122</v>
      </c>
      <c r="B2" s="172"/>
      <c r="C2" s="172"/>
      <c r="D2" s="172"/>
      <c r="E2" s="172"/>
      <c r="F2" s="172"/>
      <c r="G2" s="173"/>
    </row>
    <row r="3" spans="1:7">
      <c r="A3" s="174"/>
      <c r="B3" s="175"/>
      <c r="C3" s="175"/>
      <c r="D3" s="175"/>
      <c r="E3" s="175"/>
      <c r="F3" s="175"/>
      <c r="G3" s="176"/>
    </row>
    <row r="4" spans="1:7">
      <c r="A4" s="3" t="s">
        <v>56</v>
      </c>
      <c r="B4" s="177" t="s">
        <v>6</v>
      </c>
      <c r="C4" s="178"/>
      <c r="D4" s="178"/>
      <c r="E4" s="178"/>
      <c r="F4" s="178"/>
      <c r="G4" s="179"/>
    </row>
    <row r="5" spans="1:7">
      <c r="A5" s="2" t="s">
        <v>57</v>
      </c>
      <c r="B5" s="177" t="s">
        <v>63</v>
      </c>
      <c r="C5" s="178"/>
      <c r="D5" s="178"/>
      <c r="E5" s="178"/>
      <c r="F5" s="178"/>
      <c r="G5" s="179"/>
    </row>
    <row r="6" spans="1:7" ht="42" customHeight="1">
      <c r="A6" s="180" t="s">
        <v>64</v>
      </c>
      <c r="B6" s="181"/>
      <c r="C6" s="181"/>
      <c r="D6" s="23" t="s">
        <v>59</v>
      </c>
      <c r="E6" s="23" t="s">
        <v>65</v>
      </c>
      <c r="F6" s="24" t="s">
        <v>66</v>
      </c>
      <c r="G6" s="26" t="s">
        <v>67</v>
      </c>
    </row>
    <row r="7" spans="1:7">
      <c r="A7" s="243" t="s">
        <v>68</v>
      </c>
      <c r="B7" s="271"/>
      <c r="C7" s="272"/>
      <c r="D7" s="273"/>
      <c r="E7" s="274"/>
      <c r="F7" s="275">
        <f t="shared" ref="F7:F20" si="0">+E7+D7</f>
        <v>0</v>
      </c>
      <c r="G7" s="276"/>
    </row>
    <row r="8" spans="1:7">
      <c r="A8" s="277" t="s">
        <v>69</v>
      </c>
      <c r="B8" s="278"/>
      <c r="C8" s="279"/>
      <c r="D8" s="274"/>
      <c r="E8" s="280"/>
      <c r="F8" s="281">
        <f>+E8+D8</f>
        <v>0</v>
      </c>
      <c r="G8" s="276"/>
    </row>
    <row r="9" spans="1:7">
      <c r="A9" s="277" t="s">
        <v>70</v>
      </c>
      <c r="B9" s="278"/>
      <c r="C9" s="279"/>
      <c r="D9" s="274"/>
      <c r="E9" s="280"/>
      <c r="F9" s="281">
        <f t="shared" si="0"/>
        <v>0</v>
      </c>
      <c r="G9" s="276"/>
    </row>
    <row r="10" spans="1:7">
      <c r="A10" s="277" t="s">
        <v>71</v>
      </c>
      <c r="B10" s="278"/>
      <c r="C10" s="279"/>
      <c r="D10" s="274"/>
      <c r="E10" s="280"/>
      <c r="F10" s="281">
        <f t="shared" si="0"/>
        <v>0</v>
      </c>
      <c r="G10" s="276"/>
    </row>
    <row r="11" spans="1:7">
      <c r="A11" s="277" t="s">
        <v>72</v>
      </c>
      <c r="B11" s="278"/>
      <c r="C11" s="279"/>
      <c r="D11" s="274"/>
      <c r="E11" s="280"/>
      <c r="F11" s="281">
        <f t="shared" si="0"/>
        <v>0</v>
      </c>
      <c r="G11" s="276"/>
    </row>
    <row r="12" spans="1:7">
      <c r="A12" s="277" t="s">
        <v>73</v>
      </c>
      <c r="B12" s="278"/>
      <c r="C12" s="279"/>
      <c r="D12" s="282"/>
      <c r="E12" s="280"/>
      <c r="F12" s="281">
        <f t="shared" si="0"/>
        <v>0</v>
      </c>
      <c r="G12" s="276"/>
    </row>
    <row r="13" spans="1:7">
      <c r="A13" s="277" t="s">
        <v>74</v>
      </c>
      <c r="B13" s="278"/>
      <c r="C13" s="279"/>
      <c r="D13" s="282"/>
      <c r="E13" s="280"/>
      <c r="F13" s="281">
        <f t="shared" si="0"/>
        <v>0</v>
      </c>
      <c r="G13" s="276"/>
    </row>
    <row r="14" spans="1:7">
      <c r="A14" s="277" t="s">
        <v>75</v>
      </c>
      <c r="B14" s="278"/>
      <c r="C14" s="279"/>
      <c r="D14" s="282"/>
      <c r="E14" s="280"/>
      <c r="F14" s="281">
        <f t="shared" si="0"/>
        <v>0</v>
      </c>
      <c r="G14" s="276"/>
    </row>
    <row r="15" spans="1:7">
      <c r="A15" s="277" t="s">
        <v>76</v>
      </c>
      <c r="B15" s="278"/>
      <c r="C15" s="279"/>
      <c r="D15" s="282"/>
      <c r="E15" s="280"/>
      <c r="F15" s="281">
        <f t="shared" si="0"/>
        <v>0</v>
      </c>
      <c r="G15" s="276"/>
    </row>
    <row r="16" spans="1:7">
      <c r="A16" s="277" t="s">
        <v>77</v>
      </c>
      <c r="B16" s="278"/>
      <c r="C16" s="279"/>
      <c r="D16" s="282"/>
      <c r="E16" s="280"/>
      <c r="F16" s="281">
        <f>+E16+D16</f>
        <v>0</v>
      </c>
      <c r="G16" s="276"/>
    </row>
    <row r="17" spans="1:7">
      <c r="A17" s="277" t="s">
        <v>78</v>
      </c>
      <c r="B17" s="278"/>
      <c r="C17" s="279"/>
      <c r="D17" s="282"/>
      <c r="E17" s="280"/>
      <c r="F17" s="281">
        <f t="shared" si="0"/>
        <v>0</v>
      </c>
      <c r="G17" s="276"/>
    </row>
    <row r="18" spans="1:7">
      <c r="A18" s="277" t="s">
        <v>75</v>
      </c>
      <c r="B18" s="278"/>
      <c r="C18" s="279"/>
      <c r="D18" s="282"/>
      <c r="E18" s="280"/>
      <c r="F18" s="281">
        <f t="shared" si="0"/>
        <v>0</v>
      </c>
      <c r="G18" s="276"/>
    </row>
    <row r="19" spans="1:7">
      <c r="A19" s="277" t="s">
        <v>75</v>
      </c>
      <c r="B19" s="278"/>
      <c r="C19" s="278"/>
      <c r="D19" s="282"/>
      <c r="E19" s="280"/>
      <c r="F19" s="281">
        <f t="shared" si="0"/>
        <v>0</v>
      </c>
      <c r="G19" s="276"/>
    </row>
    <row r="20" spans="1:7" s="19" customFormat="1">
      <c r="A20" s="187" t="s">
        <v>79</v>
      </c>
      <c r="B20" s="188"/>
      <c r="C20" s="189"/>
      <c r="D20" s="283">
        <f>SUM(D7:D19)</f>
        <v>0</v>
      </c>
      <c r="E20" s="284">
        <f>SUM(E8:E19)</f>
        <v>0</v>
      </c>
      <c r="F20" s="285">
        <f t="shared" si="0"/>
        <v>0</v>
      </c>
      <c r="G20" s="286"/>
    </row>
    <row r="21" spans="1:7">
      <c r="A21" s="190"/>
      <c r="B21" s="191"/>
      <c r="C21" s="191"/>
      <c r="D21" s="191"/>
      <c r="E21" s="191"/>
      <c r="F21" s="191"/>
      <c r="G21" s="192"/>
    </row>
    <row r="22" spans="1:7" s="6" customFormat="1" ht="38.25" customHeight="1">
      <c r="A22" s="193" t="s">
        <v>80</v>
      </c>
      <c r="B22" s="194"/>
      <c r="C22" s="195"/>
      <c r="D22" s="25" t="s">
        <v>59</v>
      </c>
      <c r="E22" s="26" t="s">
        <v>65</v>
      </c>
      <c r="F22" s="26" t="s">
        <v>66</v>
      </c>
      <c r="G22" s="136" t="s">
        <v>81</v>
      </c>
    </row>
    <row r="23" spans="1:7" ht="64.5" customHeight="1">
      <c r="A23" s="182" t="s">
        <v>82</v>
      </c>
      <c r="B23" s="183"/>
      <c r="C23" s="184"/>
      <c r="D23" s="287">
        <f>'Personnel Schedule Yr 3'!H37</f>
        <v>0</v>
      </c>
      <c r="E23" s="288">
        <f>'Personnel Schedule Yr 3'!I37</f>
        <v>0</v>
      </c>
      <c r="F23" s="289">
        <f>'Personnel Schedule Yr 3'!F37</f>
        <v>0</v>
      </c>
      <c r="G23" s="148" t="s">
        <v>83</v>
      </c>
    </row>
    <row r="24" spans="1:7">
      <c r="A24" s="185"/>
      <c r="B24" s="186"/>
      <c r="C24" s="186"/>
      <c r="D24" s="28"/>
      <c r="E24" s="29"/>
      <c r="F24" s="28"/>
      <c r="G24" s="141"/>
    </row>
    <row r="25" spans="1:7" ht="26.1">
      <c r="A25" s="4" t="s">
        <v>84</v>
      </c>
      <c r="B25" s="4" t="s">
        <v>85</v>
      </c>
      <c r="C25" s="4" t="s">
        <v>86</v>
      </c>
      <c r="D25" s="33"/>
      <c r="E25" s="34"/>
      <c r="F25" s="32"/>
      <c r="G25" s="22"/>
    </row>
    <row r="26" spans="1:7">
      <c r="A26" s="276"/>
      <c r="B26" s="276"/>
      <c r="C26" s="290"/>
      <c r="D26" s="291">
        <f>B26*C26</f>
        <v>0</v>
      </c>
      <c r="E26" s="38"/>
      <c r="F26" s="39">
        <f>+D26+E26</f>
        <v>0</v>
      </c>
      <c r="G26" s="276"/>
    </row>
    <row r="27" spans="1:7">
      <c r="A27" s="276"/>
      <c r="B27" s="276"/>
      <c r="C27" s="290"/>
      <c r="D27" s="291">
        <f t="shared" ref="D27:D28" si="1">B27*C27</f>
        <v>0</v>
      </c>
      <c r="E27" s="38"/>
      <c r="F27" s="39">
        <f t="shared" ref="F27:F28" si="2">+D27+E27</f>
        <v>0</v>
      </c>
      <c r="G27" s="276"/>
    </row>
    <row r="28" spans="1:7">
      <c r="A28" s="276"/>
      <c r="B28" s="276"/>
      <c r="C28" s="290"/>
      <c r="D28" s="291">
        <f t="shared" si="1"/>
        <v>0</v>
      </c>
      <c r="E28" s="38"/>
      <c r="F28" s="39">
        <f t="shared" si="2"/>
        <v>0</v>
      </c>
      <c r="G28" s="276"/>
    </row>
    <row r="29" spans="1:7">
      <c r="A29" s="4" t="s">
        <v>87</v>
      </c>
      <c r="B29" s="4" t="s">
        <v>88</v>
      </c>
      <c r="C29" s="4" t="s">
        <v>86</v>
      </c>
      <c r="D29" s="33"/>
      <c r="E29" s="34"/>
      <c r="F29" s="32"/>
      <c r="G29" s="22"/>
    </row>
    <row r="30" spans="1:7">
      <c r="A30" s="276"/>
      <c r="B30" s="276"/>
      <c r="C30" s="290"/>
      <c r="D30" s="291">
        <f>B30*C30</f>
        <v>0</v>
      </c>
      <c r="E30" s="38"/>
      <c r="F30" s="39">
        <f>+D30+E30</f>
        <v>0</v>
      </c>
      <c r="G30" s="276"/>
    </row>
    <row r="31" spans="1:7">
      <c r="A31" s="276"/>
      <c r="B31" s="276"/>
      <c r="C31" s="290"/>
      <c r="D31" s="291">
        <f t="shared" ref="D31:D32" si="3">B31*C31</f>
        <v>0</v>
      </c>
      <c r="E31" s="38"/>
      <c r="F31" s="39">
        <f t="shared" ref="F31:F32" si="4">+D31+E31</f>
        <v>0</v>
      </c>
      <c r="G31" s="276"/>
    </row>
    <row r="32" spans="1:7">
      <c r="A32" s="276"/>
      <c r="B32" s="276"/>
      <c r="C32" s="290"/>
      <c r="D32" s="291">
        <f t="shared" si="3"/>
        <v>0</v>
      </c>
      <c r="E32" s="38"/>
      <c r="F32" s="39">
        <f t="shared" si="4"/>
        <v>0</v>
      </c>
      <c r="G32" s="276"/>
    </row>
    <row r="33" spans="1:8" ht="15" customHeight="1">
      <c r="A33" s="168" t="s">
        <v>89</v>
      </c>
      <c r="B33" s="169"/>
      <c r="C33" s="170"/>
      <c r="D33" s="35"/>
      <c r="E33" s="36"/>
      <c r="F33" s="40"/>
      <c r="G33" s="8"/>
      <c r="H33" s="79"/>
    </row>
    <row r="34" spans="1:8" ht="15" customHeight="1">
      <c r="A34" s="292"/>
      <c r="B34" s="293"/>
      <c r="C34" s="294"/>
      <c r="D34" s="273"/>
      <c r="E34" s="80"/>
      <c r="F34" s="39">
        <f>+D34+E34</f>
        <v>0</v>
      </c>
      <c r="G34" s="295"/>
      <c r="H34" s="79"/>
    </row>
    <row r="35" spans="1:8" ht="15" customHeight="1">
      <c r="A35" s="292"/>
      <c r="B35" s="293"/>
      <c r="C35" s="294"/>
      <c r="D35" s="273"/>
      <c r="E35" s="80"/>
      <c r="F35" s="39">
        <f>+D35+E35</f>
        <v>0</v>
      </c>
      <c r="G35" s="295"/>
      <c r="H35" s="79"/>
    </row>
    <row r="36" spans="1:8" ht="15" customHeight="1">
      <c r="A36" s="292"/>
      <c r="B36" s="293"/>
      <c r="C36" s="294"/>
      <c r="D36" s="273"/>
      <c r="E36" s="80"/>
      <c r="F36" s="39">
        <f>+D36+E36</f>
        <v>0</v>
      </c>
      <c r="G36" s="295"/>
      <c r="H36" s="79"/>
    </row>
    <row r="37" spans="1:8" ht="15" customHeight="1">
      <c r="A37" s="292"/>
      <c r="B37" s="293"/>
      <c r="C37" s="294"/>
      <c r="D37" s="273"/>
      <c r="E37" s="80"/>
      <c r="F37" s="39">
        <f t="shared" ref="F37" si="5">+D37+E37</f>
        <v>0</v>
      </c>
      <c r="G37" s="295"/>
      <c r="H37" s="79"/>
    </row>
    <row r="38" spans="1:8" ht="15" customHeight="1">
      <c r="A38" s="168" t="s">
        <v>90</v>
      </c>
      <c r="B38" s="169"/>
      <c r="C38" s="170"/>
      <c r="D38" s="35"/>
      <c r="E38" s="36"/>
      <c r="F38" s="40"/>
      <c r="G38" s="8"/>
      <c r="H38" s="79"/>
    </row>
    <row r="39" spans="1:8" ht="15" customHeight="1">
      <c r="A39" s="292"/>
      <c r="B39" s="293"/>
      <c r="C39" s="294"/>
      <c r="D39" s="273"/>
      <c r="E39" s="80"/>
      <c r="F39" s="39">
        <f>+D39+E39</f>
        <v>0</v>
      </c>
      <c r="G39" s="295"/>
      <c r="H39" s="79"/>
    </row>
    <row r="40" spans="1:8" ht="15" customHeight="1">
      <c r="A40" s="292"/>
      <c r="B40" s="293"/>
      <c r="C40" s="294"/>
      <c r="D40" s="273"/>
      <c r="E40" s="80"/>
      <c r="F40" s="39">
        <f>+D40+E40</f>
        <v>0</v>
      </c>
      <c r="G40" s="295"/>
      <c r="H40" s="79"/>
    </row>
    <row r="41" spans="1:8" ht="15" customHeight="1">
      <c r="A41" s="292"/>
      <c r="B41" s="293"/>
      <c r="C41" s="294"/>
      <c r="D41" s="273"/>
      <c r="E41" s="80"/>
      <c r="F41" s="39">
        <f>+D41+E41</f>
        <v>0</v>
      </c>
      <c r="G41" s="295"/>
      <c r="H41" s="79"/>
    </row>
    <row r="42" spans="1:8" ht="15" customHeight="1">
      <c r="A42" s="292"/>
      <c r="B42" s="293"/>
      <c r="C42" s="294"/>
      <c r="D42" s="273"/>
      <c r="E42" s="80"/>
      <c r="F42" s="39">
        <f t="shared" ref="F42" si="6">+D42+E42</f>
        <v>0</v>
      </c>
      <c r="G42" s="295"/>
      <c r="H42" s="79"/>
    </row>
    <row r="43" spans="1:8" ht="15" customHeight="1">
      <c r="A43" s="168" t="s">
        <v>91</v>
      </c>
      <c r="B43" s="169"/>
      <c r="C43" s="170"/>
      <c r="D43" s="35"/>
      <c r="E43" s="36"/>
      <c r="F43" s="40"/>
      <c r="G43" s="8"/>
      <c r="H43" s="79"/>
    </row>
    <row r="44" spans="1:8" ht="15" customHeight="1">
      <c r="A44" s="292"/>
      <c r="B44" s="293"/>
      <c r="C44" s="294"/>
      <c r="D44" s="273"/>
      <c r="E44" s="80"/>
      <c r="F44" s="39">
        <f>+D44+E44</f>
        <v>0</v>
      </c>
      <c r="G44" s="295"/>
      <c r="H44" s="79"/>
    </row>
    <row r="45" spans="1:8" ht="15" customHeight="1">
      <c r="A45" s="292"/>
      <c r="B45" s="293"/>
      <c r="C45" s="294"/>
      <c r="D45" s="273"/>
      <c r="E45" s="80"/>
      <c r="F45" s="39">
        <f t="shared" ref="F45:F48" si="7">+D45+E45</f>
        <v>0</v>
      </c>
      <c r="G45" s="295"/>
      <c r="H45" s="79"/>
    </row>
    <row r="46" spans="1:8" ht="15" customHeight="1">
      <c r="A46" s="292"/>
      <c r="B46" s="293"/>
      <c r="C46" s="294"/>
      <c r="D46" s="273"/>
      <c r="E46" s="80"/>
      <c r="F46" s="39">
        <f t="shared" si="7"/>
        <v>0</v>
      </c>
      <c r="G46" s="295"/>
      <c r="H46" s="79"/>
    </row>
    <row r="47" spans="1:8" ht="15" customHeight="1">
      <c r="A47" s="292"/>
      <c r="B47" s="293"/>
      <c r="C47" s="294"/>
      <c r="D47" s="273"/>
      <c r="E47" s="80"/>
      <c r="F47" s="39">
        <f t="shared" si="7"/>
        <v>0</v>
      </c>
      <c r="G47" s="295"/>
      <c r="H47" s="79"/>
    </row>
    <row r="48" spans="1:8" ht="15" customHeight="1">
      <c r="A48" s="292"/>
      <c r="B48" s="293"/>
      <c r="C48" s="294"/>
      <c r="D48" s="273"/>
      <c r="E48" s="80"/>
      <c r="F48" s="39">
        <f t="shared" si="7"/>
        <v>0</v>
      </c>
      <c r="G48" s="295"/>
      <c r="H48" s="79"/>
    </row>
    <row r="49" spans="1:11" ht="15" customHeight="1">
      <c r="A49" s="168" t="s">
        <v>92</v>
      </c>
      <c r="B49" s="169"/>
      <c r="C49" s="170"/>
      <c r="D49" s="35"/>
      <c r="E49" s="36"/>
      <c r="F49" s="40"/>
      <c r="G49" s="8"/>
      <c r="H49" s="79"/>
    </row>
    <row r="50" spans="1:11" ht="15" customHeight="1">
      <c r="A50" s="292"/>
      <c r="B50" s="293"/>
      <c r="C50" s="294"/>
      <c r="D50" s="273"/>
      <c r="E50" s="80"/>
      <c r="F50" s="39">
        <f>+D50+E50</f>
        <v>0</v>
      </c>
      <c r="G50" s="295"/>
      <c r="H50" s="79"/>
    </row>
    <row r="51" spans="1:11" ht="15" customHeight="1">
      <c r="A51" s="292"/>
      <c r="B51" s="293"/>
      <c r="C51" s="294"/>
      <c r="D51" s="273"/>
      <c r="E51" s="80"/>
      <c r="F51" s="39">
        <f t="shared" ref="F51:F53" si="8">+D51+E51</f>
        <v>0</v>
      </c>
      <c r="G51" s="295"/>
      <c r="H51" s="79"/>
    </row>
    <row r="52" spans="1:11" ht="15" customHeight="1">
      <c r="A52" s="292"/>
      <c r="B52" s="293"/>
      <c r="C52" s="294"/>
      <c r="D52" s="273"/>
      <c r="E52" s="80"/>
      <c r="F52" s="39">
        <f t="shared" si="8"/>
        <v>0</v>
      </c>
      <c r="G52" s="295"/>
      <c r="H52" s="79"/>
    </row>
    <row r="53" spans="1:11" ht="15" customHeight="1">
      <c r="A53" s="292"/>
      <c r="B53" s="293"/>
      <c r="C53" s="294"/>
      <c r="D53" s="273"/>
      <c r="E53" s="80"/>
      <c r="F53" s="39">
        <f t="shared" si="8"/>
        <v>0</v>
      </c>
      <c r="G53" s="295"/>
      <c r="H53" s="79"/>
    </row>
    <row r="54" spans="1:11" ht="15" customHeight="1">
      <c r="A54" s="168" t="s">
        <v>93</v>
      </c>
      <c r="B54" s="169"/>
      <c r="C54" s="170"/>
      <c r="D54" s="35"/>
      <c r="E54" s="36"/>
      <c r="F54" s="40"/>
      <c r="G54" s="8"/>
      <c r="H54" s="79"/>
    </row>
    <row r="55" spans="1:11" ht="15" customHeight="1">
      <c r="A55" s="292"/>
      <c r="B55" s="293"/>
      <c r="C55" s="294"/>
      <c r="D55" s="273"/>
      <c r="E55" s="80"/>
      <c r="F55" s="39">
        <f t="shared" ref="F55:F70" si="9">+D55+E55</f>
        <v>0</v>
      </c>
      <c r="G55" s="295"/>
      <c r="H55" s="5"/>
      <c r="I55" s="49"/>
      <c r="J55" s="49"/>
      <c r="K55" s="49"/>
    </row>
    <row r="56" spans="1:11" ht="15" customHeight="1">
      <c r="A56" s="292"/>
      <c r="B56" s="293"/>
      <c r="C56" s="294"/>
      <c r="D56" s="273"/>
      <c r="E56" s="80"/>
      <c r="F56" s="39">
        <f t="shared" si="9"/>
        <v>0</v>
      </c>
      <c r="G56" s="295"/>
      <c r="H56" s="5"/>
      <c r="I56" s="49"/>
      <c r="J56" s="49"/>
      <c r="K56" s="49"/>
    </row>
    <row r="57" spans="1:11" ht="15" customHeight="1">
      <c r="A57" s="292"/>
      <c r="B57" s="293"/>
      <c r="C57" s="294"/>
      <c r="D57" s="273"/>
      <c r="E57" s="80"/>
      <c r="F57" s="39">
        <f t="shared" si="9"/>
        <v>0</v>
      </c>
      <c r="G57" s="295"/>
      <c r="H57" s="5"/>
      <c r="I57" s="49"/>
      <c r="J57" s="49"/>
      <c r="K57" s="49"/>
    </row>
    <row r="58" spans="1:11" ht="15" customHeight="1">
      <c r="A58" s="292"/>
      <c r="B58" s="293"/>
      <c r="C58" s="294"/>
      <c r="D58" s="273"/>
      <c r="E58" s="80"/>
      <c r="F58" s="39">
        <f t="shared" si="9"/>
        <v>0</v>
      </c>
      <c r="G58" s="295"/>
      <c r="H58" s="5"/>
      <c r="I58" s="49"/>
      <c r="J58" s="49"/>
      <c r="K58" s="49"/>
    </row>
    <row r="59" spans="1:11" ht="15" customHeight="1">
      <c r="A59" s="292"/>
      <c r="B59" s="293"/>
      <c r="C59" s="294"/>
      <c r="D59" s="273"/>
      <c r="E59" s="80"/>
      <c r="F59" s="39">
        <f t="shared" si="9"/>
        <v>0</v>
      </c>
      <c r="G59" s="295"/>
      <c r="H59" s="9"/>
      <c r="I59" s="49"/>
      <c r="J59" s="49"/>
      <c r="K59" s="49"/>
    </row>
    <row r="60" spans="1:11" ht="15" customHeight="1">
      <c r="A60" s="292"/>
      <c r="B60" s="293"/>
      <c r="C60" s="294"/>
      <c r="D60" s="273"/>
      <c r="E60" s="80"/>
      <c r="F60" s="39">
        <f t="shared" si="9"/>
        <v>0</v>
      </c>
      <c r="G60" s="295"/>
      <c r="H60" s="10"/>
      <c r="I60" s="49"/>
      <c r="J60" s="49"/>
      <c r="K60" s="49"/>
    </row>
    <row r="61" spans="1:11" ht="15" customHeight="1">
      <c r="A61" s="168" t="s">
        <v>94</v>
      </c>
      <c r="B61" s="169"/>
      <c r="C61" s="170"/>
      <c r="D61" s="35"/>
      <c r="E61" s="36"/>
      <c r="F61" s="39"/>
      <c r="G61" s="8"/>
      <c r="H61" s="5"/>
      <c r="I61" s="49"/>
      <c r="J61" s="49"/>
      <c r="K61" s="49"/>
    </row>
    <row r="62" spans="1:11" ht="15" customHeight="1">
      <c r="A62" s="292"/>
      <c r="B62" s="293"/>
      <c r="C62" s="294"/>
      <c r="D62" s="273"/>
      <c r="E62" s="80"/>
      <c r="F62" s="39">
        <f t="shared" si="9"/>
        <v>0</v>
      </c>
      <c r="G62" s="295"/>
      <c r="H62" s="5"/>
      <c r="I62" s="49"/>
      <c r="J62" s="49"/>
      <c r="K62" s="49"/>
    </row>
    <row r="63" spans="1:11" ht="15" customHeight="1">
      <c r="A63" s="292"/>
      <c r="B63" s="293"/>
      <c r="C63" s="294"/>
      <c r="D63" s="273"/>
      <c r="E63" s="80"/>
      <c r="F63" s="39">
        <f t="shared" si="9"/>
        <v>0</v>
      </c>
      <c r="G63" s="295"/>
      <c r="H63" s="9"/>
      <c r="I63" s="49"/>
      <c r="J63" s="49"/>
      <c r="K63" s="49"/>
    </row>
    <row r="64" spans="1:11" ht="15" customHeight="1">
      <c r="A64" s="292"/>
      <c r="B64" s="293"/>
      <c r="C64" s="294"/>
      <c r="D64" s="273"/>
      <c r="E64" s="80"/>
      <c r="F64" s="39">
        <f t="shared" si="9"/>
        <v>0</v>
      </c>
      <c r="G64" s="295"/>
      <c r="H64" s="10"/>
      <c r="I64" s="49"/>
      <c r="J64" s="49"/>
      <c r="K64" s="49"/>
    </row>
    <row r="65" spans="1:11" ht="15" customHeight="1">
      <c r="A65" s="292"/>
      <c r="B65" s="293"/>
      <c r="C65" s="294"/>
      <c r="D65" s="273"/>
      <c r="E65" s="80"/>
      <c r="F65" s="39">
        <f t="shared" si="9"/>
        <v>0</v>
      </c>
      <c r="G65" s="295"/>
      <c r="H65" s="9"/>
      <c r="I65" s="49"/>
      <c r="J65" s="49"/>
      <c r="K65" s="49"/>
    </row>
    <row r="66" spans="1:11" ht="14.25" customHeight="1">
      <c r="A66" s="292"/>
      <c r="B66" s="293"/>
      <c r="C66" s="294"/>
      <c r="D66" s="296"/>
      <c r="E66" s="81"/>
      <c r="F66" s="39">
        <f t="shared" si="9"/>
        <v>0</v>
      </c>
      <c r="G66" s="295"/>
      <c r="H66" s="5"/>
      <c r="I66" s="49"/>
      <c r="J66" s="49"/>
      <c r="K66" s="49"/>
    </row>
    <row r="67" spans="1:11">
      <c r="A67" s="292"/>
      <c r="B67" s="293"/>
      <c r="C67" s="294"/>
      <c r="D67" s="296"/>
      <c r="E67" s="81"/>
      <c r="F67" s="39">
        <f t="shared" si="9"/>
        <v>0</v>
      </c>
      <c r="G67" s="295"/>
      <c r="H67" s="5"/>
      <c r="I67" s="49"/>
      <c r="J67" s="49"/>
      <c r="K67" s="49"/>
    </row>
    <row r="68" spans="1:11">
      <c r="A68" s="292"/>
      <c r="B68" s="293"/>
      <c r="C68" s="294"/>
      <c r="D68" s="296"/>
      <c r="E68" s="81"/>
      <c r="F68" s="39">
        <f t="shared" si="9"/>
        <v>0</v>
      </c>
      <c r="G68" s="295"/>
      <c r="H68" s="297"/>
      <c r="I68" s="49"/>
      <c r="J68" s="49"/>
      <c r="K68" s="49"/>
    </row>
    <row r="69" spans="1:11" s="13" customFormat="1" ht="30.75" customHeight="1">
      <c r="A69" s="11"/>
      <c r="B69" s="12"/>
      <c r="C69" s="12"/>
      <c r="D69" s="7"/>
      <c r="E69" s="7"/>
      <c r="F69" s="8"/>
      <c r="G69" s="150"/>
      <c r="H69" s="101"/>
      <c r="I69" s="101"/>
      <c r="J69" s="101"/>
      <c r="K69" s="101"/>
    </row>
    <row r="70" spans="1:11" ht="26.25" customHeight="1">
      <c r="A70" s="196" t="s">
        <v>95</v>
      </c>
      <c r="B70" s="197"/>
      <c r="C70" s="198"/>
      <c r="D70" s="298"/>
      <c r="E70" s="80"/>
      <c r="F70" s="152">
        <f t="shared" si="9"/>
        <v>0</v>
      </c>
      <c r="G70" s="295"/>
      <c r="H70" s="49"/>
      <c r="I70" s="49"/>
      <c r="J70" s="49"/>
      <c r="K70" s="49"/>
    </row>
    <row r="71" spans="1:11">
      <c r="A71" s="196"/>
      <c r="B71" s="197"/>
      <c r="C71" s="197"/>
      <c r="D71" s="197"/>
      <c r="E71" s="197"/>
      <c r="F71" s="197"/>
      <c r="G71" s="197"/>
      <c r="H71" s="92" t="str">
        <f>IF(H74&lt;&gt;0,"REQUEST DOES NOT BALANCE"," ")</f>
        <v xml:space="preserve"> </v>
      </c>
      <c r="I71" s="49"/>
      <c r="J71" s="49"/>
      <c r="K71" s="49"/>
    </row>
    <row r="72" spans="1:11" ht="26.25" customHeight="1">
      <c r="A72" s="196" t="s">
        <v>96</v>
      </c>
      <c r="B72" s="197"/>
      <c r="C72" s="198"/>
      <c r="D72" s="298"/>
      <c r="E72" s="80"/>
      <c r="F72" s="39">
        <f t="shared" ref="F72" si="10">+D72+E72</f>
        <v>0</v>
      </c>
      <c r="G72" s="295"/>
      <c r="H72" s="49"/>
      <c r="I72" s="49"/>
      <c r="J72" s="49"/>
      <c r="K72" s="49"/>
    </row>
    <row r="73" spans="1:11">
      <c r="A73" s="196"/>
      <c r="B73" s="197"/>
      <c r="C73" s="197"/>
      <c r="D73" s="197"/>
      <c r="E73" s="197"/>
      <c r="F73" s="197"/>
      <c r="G73" s="197"/>
      <c r="H73" s="92"/>
      <c r="I73" s="49"/>
      <c r="J73" s="49"/>
      <c r="K73" s="49"/>
    </row>
    <row r="74" spans="1:11">
      <c r="A74" s="187" t="s">
        <v>97</v>
      </c>
      <c r="B74" s="188"/>
      <c r="C74" s="189"/>
      <c r="D74" s="84">
        <f>SUM(D23:D72)</f>
        <v>0</v>
      </c>
      <c r="E74" s="84">
        <f>SUM(E23:E72)</f>
        <v>0</v>
      </c>
      <c r="F74" s="84">
        <f>SUM(F23:F72)</f>
        <v>0</v>
      </c>
      <c r="G74" s="85"/>
      <c r="H74" s="93">
        <f>+F20-F74</f>
        <v>0</v>
      </c>
      <c r="I74" s="49"/>
      <c r="J74" s="49"/>
      <c r="K74" s="49"/>
    </row>
    <row r="75" spans="1:11">
      <c r="A75" s="300"/>
      <c r="B75" s="300"/>
      <c r="C75" s="300"/>
      <c r="D75" s="300"/>
      <c r="E75" s="300"/>
      <c r="F75" s="300"/>
      <c r="G75" s="300"/>
      <c r="H75" s="300"/>
      <c r="I75" s="49"/>
      <c r="J75" s="49"/>
      <c r="K75" s="49"/>
    </row>
    <row r="76" spans="1:11" ht="14.25" customHeight="1">
      <c r="A76" s="201" t="s">
        <v>98</v>
      </c>
      <c r="B76" s="203" t="s">
        <v>60</v>
      </c>
      <c r="C76" s="204"/>
      <c r="D76" s="204"/>
      <c r="E76" s="204"/>
      <c r="F76" s="205"/>
      <c r="G76" s="27">
        <f>D7</f>
        <v>0</v>
      </c>
      <c r="H76" s="49"/>
      <c r="I76" s="49"/>
      <c r="J76" s="49"/>
      <c r="K76" s="49"/>
    </row>
    <row r="77" spans="1:11" ht="14.25" customHeight="1">
      <c r="A77" s="202"/>
      <c r="B77" s="203" t="s">
        <v>99</v>
      </c>
      <c r="C77" s="204"/>
      <c r="D77" s="204"/>
      <c r="E77" s="204"/>
      <c r="F77" s="205"/>
      <c r="G77" s="87">
        <f>+F20-F74</f>
        <v>0</v>
      </c>
      <c r="H77" s="49"/>
      <c r="I77" s="49"/>
      <c r="J77" s="49"/>
      <c r="K77" s="49"/>
    </row>
    <row r="78" spans="1:11" ht="14.25" customHeight="1">
      <c r="A78" s="50"/>
      <c r="B78" s="206" t="s">
        <v>100</v>
      </c>
      <c r="C78" s="207"/>
      <c r="D78" s="207"/>
      <c r="E78" s="207"/>
      <c r="F78" s="208"/>
      <c r="G78" s="88" t="e">
        <f>D74/F74</f>
        <v>#DIV/0!</v>
      </c>
      <c r="H78" s="49"/>
      <c r="I78" s="49"/>
      <c r="J78" s="49"/>
      <c r="K78" s="49"/>
    </row>
    <row r="79" spans="1:11" ht="15" customHeight="1">
      <c r="A79" s="59"/>
      <c r="B79" s="209" t="s">
        <v>101</v>
      </c>
      <c r="C79" s="210"/>
      <c r="D79" s="210"/>
      <c r="E79" s="210"/>
      <c r="F79" s="211"/>
      <c r="G79" s="14"/>
      <c r="H79" s="49"/>
      <c r="I79" s="49"/>
      <c r="J79" s="49"/>
      <c r="K79" s="49"/>
    </row>
    <row r="80" spans="1:11" ht="15" customHeight="1">
      <c r="A80" s="50"/>
      <c r="B80" s="212" t="s">
        <v>102</v>
      </c>
      <c r="C80" s="213"/>
      <c r="D80" s="213"/>
      <c r="E80" s="213"/>
      <c r="F80" s="214"/>
      <c r="G80" s="88" t="e">
        <f>D74/G79</f>
        <v>#DIV/0!</v>
      </c>
      <c r="H80" s="300"/>
      <c r="I80" s="49"/>
      <c r="J80" s="49"/>
      <c r="K80" s="49"/>
    </row>
    <row r="81" spans="1:16" s="15" customFormat="1" ht="9" customHeight="1">
      <c r="A81" s="76"/>
      <c r="B81" s="76"/>
      <c r="C81" s="76"/>
      <c r="D81" s="76"/>
      <c r="E81" s="76"/>
      <c r="F81" s="76"/>
      <c r="G81" s="91"/>
      <c r="H81" s="76"/>
      <c r="I81" s="49"/>
      <c r="J81" s="49"/>
      <c r="K81" s="49"/>
      <c r="L81" s="1"/>
      <c r="M81" s="1"/>
      <c r="N81" s="1"/>
      <c r="O81" s="1"/>
      <c r="P81" s="1"/>
    </row>
    <row r="82" spans="1:16" ht="7.5" customHeight="1">
      <c r="A82" s="103"/>
      <c r="B82" s="104"/>
      <c r="C82" s="104"/>
      <c r="D82" s="104"/>
      <c r="E82" s="104"/>
      <c r="F82" s="104"/>
      <c r="G82" s="104"/>
      <c r="H82" s="102"/>
      <c r="I82" s="49"/>
      <c r="J82" s="49"/>
      <c r="K82" s="49"/>
    </row>
    <row r="83" spans="1:16">
      <c r="A83" s="233" t="s">
        <v>103</v>
      </c>
      <c r="B83" s="234"/>
      <c r="C83" s="234"/>
      <c r="D83" s="234"/>
      <c r="E83" s="234"/>
      <c r="F83" s="234"/>
      <c r="G83" s="235"/>
      <c r="H83" s="49"/>
      <c r="I83" s="49"/>
      <c r="J83" s="49"/>
      <c r="K83" s="49"/>
    </row>
    <row r="84" spans="1:16">
      <c r="A84" s="230" t="s">
        <v>104</v>
      </c>
      <c r="B84" s="231"/>
      <c r="C84" s="231"/>
      <c r="D84" s="231"/>
      <c r="E84" s="231"/>
      <c r="F84" s="231"/>
      <c r="G84" s="232"/>
      <c r="H84" s="49"/>
      <c r="I84" s="49"/>
      <c r="J84" s="49"/>
      <c r="K84" s="49"/>
    </row>
    <row r="85" spans="1:16">
      <c r="A85" s="199"/>
      <c r="B85" s="200"/>
      <c r="C85" s="200"/>
      <c r="D85" s="200"/>
      <c r="E85" s="200"/>
      <c r="F85" s="200"/>
      <c r="G85" s="200"/>
      <c r="H85" s="49"/>
      <c r="I85" s="49"/>
      <c r="J85" s="49"/>
      <c r="K85" s="49"/>
    </row>
    <row r="86" spans="1:16">
      <c r="A86" s="105"/>
      <c r="B86" s="300"/>
      <c r="C86" s="301"/>
      <c r="D86" s="301"/>
      <c r="E86" s="106"/>
      <c r="F86" s="300"/>
      <c r="G86" s="269"/>
    </row>
    <row r="87" spans="1:16">
      <c r="A87" s="302"/>
      <c r="B87" s="303"/>
      <c r="C87" s="303"/>
      <c r="D87" s="303"/>
      <c r="E87" s="270"/>
      <c r="F87" s="270"/>
      <c r="G87" s="270"/>
    </row>
    <row r="88" spans="1:16">
      <c r="A88" s="302"/>
      <c r="B88" s="303"/>
      <c r="C88" s="303"/>
      <c r="D88" s="303"/>
      <c r="E88" s="270"/>
      <c r="F88" s="270"/>
      <c r="G88" s="270"/>
    </row>
    <row r="89" spans="1:16">
      <c r="A89" s="302"/>
      <c r="B89" s="303"/>
      <c r="C89" s="303"/>
      <c r="D89" s="303"/>
      <c r="E89" s="270"/>
      <c r="F89" s="270"/>
      <c r="G89" s="270"/>
    </row>
    <row r="90" spans="1:16">
      <c r="A90" s="270"/>
      <c r="B90" s="270"/>
      <c r="C90" s="270"/>
      <c r="D90" s="270"/>
      <c r="E90" s="270"/>
      <c r="F90" s="270"/>
      <c r="G90" s="270"/>
    </row>
    <row r="91" spans="1:16">
      <c r="A91" s="270"/>
      <c r="B91" s="270"/>
      <c r="C91" s="270"/>
      <c r="D91" s="270"/>
      <c r="E91" s="270"/>
      <c r="F91" s="270"/>
      <c r="G91" s="270"/>
    </row>
    <row r="92" spans="1:16">
      <c r="A92" s="270"/>
      <c r="B92" s="270"/>
      <c r="C92" s="270"/>
      <c r="D92" s="270"/>
      <c r="E92" s="270"/>
      <c r="F92" s="270"/>
      <c r="G92" s="270"/>
    </row>
    <row r="93" spans="1:16">
      <c r="A93" s="270"/>
      <c r="B93" s="270"/>
      <c r="C93" s="270"/>
      <c r="D93" s="270"/>
      <c r="E93" s="270"/>
      <c r="F93" s="270"/>
      <c r="G93" s="270"/>
    </row>
    <row r="94" spans="1:16">
      <c r="A94" s="270"/>
      <c r="B94" s="270"/>
      <c r="C94" s="270"/>
      <c r="D94" s="270"/>
      <c r="E94" s="270"/>
      <c r="F94" s="270"/>
      <c r="G94" s="270"/>
    </row>
    <row r="95" spans="1:16">
      <c r="A95" s="270"/>
      <c r="B95" s="270"/>
      <c r="C95" s="270"/>
      <c r="D95" s="270"/>
      <c r="E95" s="270"/>
      <c r="F95" s="270"/>
      <c r="G95" s="270"/>
    </row>
    <row r="96" spans="1:16">
      <c r="A96" s="270"/>
      <c r="B96" s="270"/>
      <c r="C96" s="270"/>
      <c r="D96" s="270"/>
      <c r="E96" s="270"/>
      <c r="F96" s="270"/>
      <c r="G96" s="270"/>
    </row>
    <row r="97" spans="1:7">
      <c r="A97" s="270"/>
      <c r="B97" s="270"/>
      <c r="C97" s="270"/>
      <c r="D97" s="270"/>
      <c r="E97" s="270"/>
      <c r="F97" s="270"/>
      <c r="G97" s="270"/>
    </row>
    <row r="98" spans="1:7">
      <c r="A98" s="270"/>
      <c r="B98" s="270"/>
      <c r="C98" s="270"/>
      <c r="D98" s="270"/>
      <c r="E98" s="270"/>
      <c r="F98" s="270"/>
      <c r="G98" s="270"/>
    </row>
    <row r="99" spans="1:7">
      <c r="A99" s="270"/>
      <c r="B99" s="270"/>
      <c r="C99" s="270"/>
      <c r="D99" s="270"/>
      <c r="E99" s="270"/>
      <c r="F99" s="270"/>
      <c r="G99" s="270"/>
    </row>
    <row r="100" spans="1:7">
      <c r="A100" s="270"/>
      <c r="B100" s="270"/>
      <c r="C100" s="270"/>
      <c r="D100" s="270"/>
      <c r="E100" s="270"/>
      <c r="F100" s="270"/>
      <c r="G100" s="270"/>
    </row>
    <row r="101" spans="1:7">
      <c r="A101" s="1"/>
      <c r="B101" s="1"/>
      <c r="C101" s="1"/>
      <c r="D101" s="1"/>
    </row>
    <row r="102" spans="1:7">
      <c r="A102" s="1"/>
      <c r="B102" s="1"/>
      <c r="C102" s="1"/>
      <c r="D102" s="1"/>
    </row>
    <row r="103" spans="1:7">
      <c r="A103" s="1"/>
      <c r="B103" s="1"/>
      <c r="C103" s="1"/>
      <c r="D103" s="1"/>
    </row>
    <row r="104" spans="1:7">
      <c r="A104" s="1"/>
    </row>
    <row r="105" spans="1:7">
      <c r="A105" s="1"/>
    </row>
    <row r="253" spans="12:12">
      <c r="L253" s="47" t="str">
        <f>+B4</f>
        <v>Enter Coalition Name</v>
      </c>
    </row>
    <row r="254" spans="12:12">
      <c r="L254" s="47" t="str">
        <f>+B5</f>
        <v>Enter Organization Managing Coalition Funds</v>
      </c>
    </row>
  </sheetData>
  <sheetProtection algorithmName="SHA-512" hashValue="L4x0xsW3muh8E6X0VIUsES/PGsR7n4GcPwOwAI23Q0iXhouo0/gusB077unlZGns4f3p+QJzVvy8eym7x4Mw+A==" saltValue="qddg1L3nDrxV5AiuL1qwlw==" spinCount="100000" sheet="1" formatRows="0" selectLockedCells="1"/>
  <mergeCells count="74">
    <mergeCell ref="A56:C56"/>
    <mergeCell ref="A57:C57"/>
    <mergeCell ref="A58:C58"/>
    <mergeCell ref="A50:C50"/>
    <mergeCell ref="A51:C51"/>
    <mergeCell ref="A45:C45"/>
    <mergeCell ref="A46:C46"/>
    <mergeCell ref="A47:C47"/>
    <mergeCell ref="A48:C48"/>
    <mergeCell ref="A49:C49"/>
    <mergeCell ref="A41:C41"/>
    <mergeCell ref="A42:C42"/>
    <mergeCell ref="A44:C44"/>
    <mergeCell ref="A38:C38"/>
    <mergeCell ref="A39:C39"/>
    <mergeCell ref="A40:C40"/>
    <mergeCell ref="A43:C43"/>
    <mergeCell ref="A24:C24"/>
    <mergeCell ref="A34:C34"/>
    <mergeCell ref="A35:C35"/>
    <mergeCell ref="A36:C36"/>
    <mergeCell ref="A37:C37"/>
    <mergeCell ref="A33:C33"/>
    <mergeCell ref="A6:C6"/>
    <mergeCell ref="A16:C16"/>
    <mergeCell ref="A17:C17"/>
    <mergeCell ref="A18:C18"/>
    <mergeCell ref="A23:C23"/>
    <mergeCell ref="A21:G21"/>
    <mergeCell ref="A22:C22"/>
    <mergeCell ref="A7:C7"/>
    <mergeCell ref="A8:C8"/>
    <mergeCell ref="A9:C9"/>
    <mergeCell ref="A1:G1"/>
    <mergeCell ref="A2:G2"/>
    <mergeCell ref="A3:G3"/>
    <mergeCell ref="B4:G4"/>
    <mergeCell ref="B5:G5"/>
    <mergeCell ref="A59:C59"/>
    <mergeCell ref="A60:C60"/>
    <mergeCell ref="A61:C61"/>
    <mergeCell ref="A62:C62"/>
    <mergeCell ref="A10:C10"/>
    <mergeCell ref="A52:C52"/>
    <mergeCell ref="A53:C53"/>
    <mergeCell ref="A54:C54"/>
    <mergeCell ref="A55:C55"/>
    <mergeCell ref="A13:C13"/>
    <mergeCell ref="A14:C14"/>
    <mergeCell ref="A15:C15"/>
    <mergeCell ref="A11:C11"/>
    <mergeCell ref="A12:C12"/>
    <mergeCell ref="A19:C19"/>
    <mergeCell ref="A20:C20"/>
    <mergeCell ref="B78:F78"/>
    <mergeCell ref="A63:C63"/>
    <mergeCell ref="A64:C64"/>
    <mergeCell ref="A65:C65"/>
    <mergeCell ref="A66:C66"/>
    <mergeCell ref="A72:C72"/>
    <mergeCell ref="A73:G73"/>
    <mergeCell ref="A67:C67"/>
    <mergeCell ref="A68:C68"/>
    <mergeCell ref="A70:C70"/>
    <mergeCell ref="A71:G71"/>
    <mergeCell ref="A74:C74"/>
    <mergeCell ref="A76:A77"/>
    <mergeCell ref="B76:F76"/>
    <mergeCell ref="B77:F77"/>
    <mergeCell ref="B79:F79"/>
    <mergeCell ref="B80:F80"/>
    <mergeCell ref="A83:G83"/>
    <mergeCell ref="A84:G84"/>
    <mergeCell ref="A85:G85"/>
  </mergeCells>
  <conditionalFormatting sqref="G77">
    <cfRule type="cellIs" dxfId="3" priority="1" operator="lessThan">
      <formula>0</formula>
    </cfRule>
    <cfRule type="cellIs" dxfId="2" priority="2" operator="greaterThan">
      <formula>0</formula>
    </cfRule>
  </conditionalFormatting>
  <dataValidations count="1">
    <dataValidation type="whole" allowBlank="1" showInputMessage="1" showErrorMessage="1" error="Enter Whole numbers" sqref="D70:E70 D7 D44:E48 D30:E32 D26:E28 D39:E42 D34:E37 D50:E53 D55:E68 D72:E73" xr:uid="{087A0860-3B50-44FF-971D-8545D8DB5DE7}">
      <formula1>1</formula1>
      <formula2>10000000000</formula2>
    </dataValidation>
  </dataValidations>
  <printOptions horizontalCentered="1"/>
  <pageMargins left="0.25" right="0.25" top="0.25" bottom="0.25" header="0.05" footer="0.05"/>
  <pageSetup scale="60" fitToHeight="2" orientation="landscape" r:id="rId1"/>
  <rowBreaks count="1" manualBreakCount="1">
    <brk id="53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E2AA-B1E5-4DBD-9105-79CA24F67F30}">
  <sheetPr codeName="Sheet6">
    <pageSetUpPr fitToPage="1"/>
  </sheetPr>
  <dimension ref="A1:I37"/>
  <sheetViews>
    <sheetView zoomScaleNormal="100" workbookViewId="0">
      <selection activeCell="G10" sqref="G10"/>
    </sheetView>
  </sheetViews>
  <sheetFormatPr defaultColWidth="9.33203125" defaultRowHeight="12.6"/>
  <cols>
    <col min="1" max="1" width="43.83203125" style="18" customWidth="1"/>
    <col min="2" max="2" width="24.6640625" style="18" customWidth="1"/>
    <col min="3" max="3" width="27.6640625" style="18" customWidth="1"/>
    <col min="4" max="4" width="16.33203125" style="18" bestFit="1" customWidth="1"/>
    <col min="5" max="5" width="21" style="18" customWidth="1"/>
    <col min="6" max="6" width="16.83203125" style="18" bestFit="1" customWidth="1"/>
    <col min="7" max="7" width="13.33203125" style="18" customWidth="1"/>
    <col min="8" max="8" width="14.5" style="18" bestFit="1" customWidth="1"/>
    <col min="9" max="9" width="16.33203125" style="18" bestFit="1" customWidth="1"/>
    <col min="10" max="16384" width="9.33203125" style="18"/>
  </cols>
  <sheetData>
    <row r="1" spans="1:9" ht="48.75" customHeight="1">
      <c r="A1" s="215" t="s">
        <v>123</v>
      </c>
      <c r="B1" s="216"/>
      <c r="C1" s="216"/>
      <c r="D1" s="216"/>
      <c r="E1" s="216"/>
      <c r="F1" s="216"/>
      <c r="G1" s="216"/>
      <c r="H1" s="216"/>
      <c r="I1" s="217"/>
    </row>
    <row r="2" spans="1:9" ht="14.25" customHeight="1">
      <c r="A2" s="218" t="s">
        <v>122</v>
      </c>
      <c r="B2" s="219"/>
      <c r="C2" s="219"/>
      <c r="D2" s="219"/>
      <c r="E2" s="219"/>
      <c r="F2" s="219"/>
      <c r="G2" s="219"/>
      <c r="H2" s="219"/>
      <c r="I2" s="220"/>
    </row>
    <row r="3" spans="1:9" ht="14.1">
      <c r="A3" s="89"/>
      <c r="B3" s="89"/>
      <c r="C3" s="89"/>
      <c r="D3" s="89"/>
      <c r="E3" s="89"/>
      <c r="F3" s="89"/>
      <c r="G3" s="89"/>
      <c r="H3" s="89"/>
      <c r="I3" s="90"/>
    </row>
    <row r="4" spans="1:9" ht="15" customHeight="1">
      <c r="A4" s="122" t="s">
        <v>56</v>
      </c>
      <c r="B4" s="177" t="s">
        <v>6</v>
      </c>
      <c r="C4" s="178"/>
      <c r="D4" s="178"/>
      <c r="E4" s="178"/>
      <c r="F4" s="178"/>
      <c r="G4" s="178"/>
      <c r="H4" s="178"/>
      <c r="I4" s="179"/>
    </row>
    <row r="5" spans="1:9" ht="12.95">
      <c r="A5" s="122" t="s">
        <v>57</v>
      </c>
      <c r="B5" s="177" t="s">
        <v>63</v>
      </c>
      <c r="C5" s="178"/>
      <c r="D5" s="178"/>
      <c r="E5" s="178"/>
      <c r="F5" s="178"/>
      <c r="G5" s="178"/>
      <c r="H5" s="178"/>
      <c r="I5" s="179"/>
    </row>
    <row r="6" spans="1:9" ht="12.95">
      <c r="A6" s="221" t="s">
        <v>106</v>
      </c>
      <c r="B6" s="221"/>
      <c r="C6" s="222"/>
      <c r="D6" s="222"/>
      <c r="E6" s="222"/>
      <c r="F6" s="222"/>
      <c r="G6" s="222"/>
      <c r="H6" s="222"/>
      <c r="I6" s="223"/>
    </row>
    <row r="7" spans="1:9" s="21" customFormat="1" ht="57.75" customHeight="1">
      <c r="A7" s="227" t="s">
        <v>107</v>
      </c>
      <c r="B7" s="227" t="s">
        <v>108</v>
      </c>
      <c r="C7" s="228" t="s">
        <v>109</v>
      </c>
      <c r="D7" s="224" t="s">
        <v>110</v>
      </c>
      <c r="E7" s="225"/>
      <c r="F7" s="225"/>
      <c r="G7" s="225"/>
      <c r="H7" s="225"/>
      <c r="I7" s="226"/>
    </row>
    <row r="8" spans="1:9" ht="51.95">
      <c r="A8" s="227"/>
      <c r="B8" s="227"/>
      <c r="C8" s="229"/>
      <c r="D8" s="107" t="s">
        <v>111</v>
      </c>
      <c r="E8" s="108" t="s">
        <v>112</v>
      </c>
      <c r="F8" s="109" t="s">
        <v>113</v>
      </c>
      <c r="G8" s="109" t="s">
        <v>114</v>
      </c>
      <c r="H8" s="109" t="s">
        <v>115</v>
      </c>
      <c r="I8" s="109" t="s">
        <v>116</v>
      </c>
    </row>
    <row r="9" spans="1:9">
      <c r="A9" s="110"/>
      <c r="B9" s="110"/>
      <c r="C9" s="111"/>
      <c r="D9" s="112"/>
      <c r="E9" s="113"/>
      <c r="F9" s="64">
        <f>+D9+E9</f>
        <v>0</v>
      </c>
      <c r="G9" s="114"/>
      <c r="H9" s="115">
        <f t="shared" ref="H9:H36" si="0">ROUND(F9*G9,0)</f>
        <v>0</v>
      </c>
      <c r="I9" s="116">
        <f t="shared" ref="I9:I36" si="1">+F9-H9</f>
        <v>0</v>
      </c>
    </row>
    <row r="10" spans="1:9">
      <c r="A10" s="117"/>
      <c r="B10" s="117"/>
      <c r="C10" s="111"/>
      <c r="D10" s="112"/>
      <c r="E10" s="113"/>
      <c r="F10" s="64">
        <f>+D10+E10</f>
        <v>0</v>
      </c>
      <c r="G10" s="114"/>
      <c r="H10" s="115">
        <f t="shared" si="0"/>
        <v>0</v>
      </c>
      <c r="I10" s="116">
        <f t="shared" si="1"/>
        <v>0</v>
      </c>
    </row>
    <row r="11" spans="1:9">
      <c r="A11" s="117"/>
      <c r="B11" s="117"/>
      <c r="C11" s="111"/>
      <c r="D11" s="118"/>
      <c r="E11" s="113"/>
      <c r="F11" s="64">
        <f t="shared" ref="F11:F36" si="2">+D11+E11</f>
        <v>0</v>
      </c>
      <c r="G11" s="114"/>
      <c r="H11" s="115">
        <f t="shared" si="0"/>
        <v>0</v>
      </c>
      <c r="I11" s="116">
        <f t="shared" si="1"/>
        <v>0</v>
      </c>
    </row>
    <row r="12" spans="1:9">
      <c r="A12" s="117"/>
      <c r="B12" s="117"/>
      <c r="C12" s="111"/>
      <c r="D12" s="118"/>
      <c r="E12" s="113"/>
      <c r="F12" s="64">
        <f t="shared" si="2"/>
        <v>0</v>
      </c>
      <c r="G12" s="114"/>
      <c r="H12" s="115">
        <f t="shared" si="0"/>
        <v>0</v>
      </c>
      <c r="I12" s="116">
        <f t="shared" si="1"/>
        <v>0</v>
      </c>
    </row>
    <row r="13" spans="1:9">
      <c r="A13" s="117"/>
      <c r="B13" s="117"/>
      <c r="C13" s="111"/>
      <c r="D13" s="118"/>
      <c r="E13" s="113"/>
      <c r="F13" s="64">
        <f t="shared" si="2"/>
        <v>0</v>
      </c>
      <c r="G13" s="114"/>
      <c r="H13" s="115">
        <f t="shared" si="0"/>
        <v>0</v>
      </c>
      <c r="I13" s="116">
        <f t="shared" si="1"/>
        <v>0</v>
      </c>
    </row>
    <row r="14" spans="1:9">
      <c r="A14" s="117"/>
      <c r="B14" s="117"/>
      <c r="C14" s="111"/>
      <c r="D14" s="118"/>
      <c r="E14" s="113"/>
      <c r="F14" s="64">
        <f t="shared" si="2"/>
        <v>0</v>
      </c>
      <c r="G14" s="114"/>
      <c r="H14" s="115">
        <f t="shared" si="0"/>
        <v>0</v>
      </c>
      <c r="I14" s="116">
        <f t="shared" si="1"/>
        <v>0</v>
      </c>
    </row>
    <row r="15" spans="1:9">
      <c r="A15" s="117"/>
      <c r="B15" s="117"/>
      <c r="C15" s="111"/>
      <c r="D15" s="118"/>
      <c r="E15" s="113"/>
      <c r="F15" s="64">
        <f t="shared" si="2"/>
        <v>0</v>
      </c>
      <c r="G15" s="114"/>
      <c r="H15" s="115">
        <f t="shared" si="0"/>
        <v>0</v>
      </c>
      <c r="I15" s="116">
        <f t="shared" si="1"/>
        <v>0</v>
      </c>
    </row>
    <row r="16" spans="1:9">
      <c r="A16" s="117"/>
      <c r="B16" s="117"/>
      <c r="C16" s="111"/>
      <c r="D16" s="118"/>
      <c r="E16" s="113"/>
      <c r="F16" s="64">
        <f t="shared" si="2"/>
        <v>0</v>
      </c>
      <c r="G16" s="114"/>
      <c r="H16" s="115">
        <f t="shared" si="0"/>
        <v>0</v>
      </c>
      <c r="I16" s="116">
        <f t="shared" si="1"/>
        <v>0</v>
      </c>
    </row>
    <row r="17" spans="1:9">
      <c r="A17" s="117"/>
      <c r="B17" s="117"/>
      <c r="C17" s="111"/>
      <c r="D17" s="118"/>
      <c r="E17" s="113"/>
      <c r="F17" s="64">
        <f t="shared" si="2"/>
        <v>0</v>
      </c>
      <c r="G17" s="114"/>
      <c r="H17" s="115">
        <f t="shared" si="0"/>
        <v>0</v>
      </c>
      <c r="I17" s="116">
        <f t="shared" si="1"/>
        <v>0</v>
      </c>
    </row>
    <row r="18" spans="1:9">
      <c r="A18" s="117"/>
      <c r="B18" s="117"/>
      <c r="C18" s="111"/>
      <c r="D18" s="118"/>
      <c r="E18" s="113"/>
      <c r="F18" s="64">
        <f t="shared" si="2"/>
        <v>0</v>
      </c>
      <c r="G18" s="114"/>
      <c r="H18" s="115">
        <f t="shared" si="0"/>
        <v>0</v>
      </c>
      <c r="I18" s="116">
        <f t="shared" si="1"/>
        <v>0</v>
      </c>
    </row>
    <row r="19" spans="1:9">
      <c r="A19" s="117"/>
      <c r="B19" s="117"/>
      <c r="C19" s="111"/>
      <c r="D19" s="118"/>
      <c r="E19" s="113"/>
      <c r="F19" s="64">
        <f t="shared" si="2"/>
        <v>0</v>
      </c>
      <c r="G19" s="114"/>
      <c r="H19" s="115">
        <f t="shared" si="0"/>
        <v>0</v>
      </c>
      <c r="I19" s="116">
        <f t="shared" si="1"/>
        <v>0</v>
      </c>
    </row>
    <row r="20" spans="1:9">
      <c r="A20" s="117"/>
      <c r="B20" s="117"/>
      <c r="C20" s="111"/>
      <c r="D20" s="118"/>
      <c r="E20" s="113"/>
      <c r="F20" s="64">
        <f t="shared" si="2"/>
        <v>0</v>
      </c>
      <c r="G20" s="114"/>
      <c r="H20" s="115">
        <f t="shared" si="0"/>
        <v>0</v>
      </c>
      <c r="I20" s="116">
        <f t="shared" si="1"/>
        <v>0</v>
      </c>
    </row>
    <row r="21" spans="1:9">
      <c r="A21" s="117"/>
      <c r="B21" s="117"/>
      <c r="C21" s="111"/>
      <c r="D21" s="118"/>
      <c r="E21" s="113"/>
      <c r="F21" s="64">
        <f t="shared" si="2"/>
        <v>0</v>
      </c>
      <c r="G21" s="114"/>
      <c r="H21" s="115">
        <f t="shared" si="0"/>
        <v>0</v>
      </c>
      <c r="I21" s="116">
        <f t="shared" si="1"/>
        <v>0</v>
      </c>
    </row>
    <row r="22" spans="1:9">
      <c r="A22" s="117"/>
      <c r="B22" s="117"/>
      <c r="C22" s="111"/>
      <c r="D22" s="118"/>
      <c r="E22" s="113"/>
      <c r="F22" s="64">
        <f t="shared" si="2"/>
        <v>0</v>
      </c>
      <c r="G22" s="114"/>
      <c r="H22" s="115">
        <f t="shared" si="0"/>
        <v>0</v>
      </c>
      <c r="I22" s="116">
        <f t="shared" si="1"/>
        <v>0</v>
      </c>
    </row>
    <row r="23" spans="1:9">
      <c r="A23" s="117"/>
      <c r="B23" s="117"/>
      <c r="C23" s="111"/>
      <c r="D23" s="118"/>
      <c r="E23" s="113"/>
      <c r="F23" s="64">
        <f t="shared" si="2"/>
        <v>0</v>
      </c>
      <c r="G23" s="114"/>
      <c r="H23" s="115">
        <f t="shared" si="0"/>
        <v>0</v>
      </c>
      <c r="I23" s="116">
        <f t="shared" si="1"/>
        <v>0</v>
      </c>
    </row>
    <row r="24" spans="1:9">
      <c r="A24" s="117"/>
      <c r="B24" s="117"/>
      <c r="C24" s="111"/>
      <c r="D24" s="118"/>
      <c r="E24" s="113"/>
      <c r="F24" s="64">
        <f t="shared" si="2"/>
        <v>0</v>
      </c>
      <c r="G24" s="114"/>
      <c r="H24" s="115">
        <f t="shared" si="0"/>
        <v>0</v>
      </c>
      <c r="I24" s="116">
        <f t="shared" si="1"/>
        <v>0</v>
      </c>
    </row>
    <row r="25" spans="1:9">
      <c r="A25" s="117"/>
      <c r="B25" s="117"/>
      <c r="C25" s="111"/>
      <c r="D25" s="118"/>
      <c r="E25" s="113"/>
      <c r="F25" s="64">
        <f t="shared" si="2"/>
        <v>0</v>
      </c>
      <c r="G25" s="114"/>
      <c r="H25" s="115">
        <f t="shared" si="0"/>
        <v>0</v>
      </c>
      <c r="I25" s="116">
        <f t="shared" si="1"/>
        <v>0</v>
      </c>
    </row>
    <row r="26" spans="1:9">
      <c r="A26" s="117"/>
      <c r="B26" s="117"/>
      <c r="C26" s="111"/>
      <c r="D26" s="118"/>
      <c r="E26" s="113"/>
      <c r="F26" s="64">
        <f t="shared" si="2"/>
        <v>0</v>
      </c>
      <c r="G26" s="114"/>
      <c r="H26" s="115">
        <f t="shared" si="0"/>
        <v>0</v>
      </c>
      <c r="I26" s="116">
        <f t="shared" si="1"/>
        <v>0</v>
      </c>
    </row>
    <row r="27" spans="1:9">
      <c r="A27" s="117"/>
      <c r="B27" s="117"/>
      <c r="C27" s="111"/>
      <c r="D27" s="118"/>
      <c r="E27" s="113"/>
      <c r="F27" s="64">
        <f t="shared" si="2"/>
        <v>0</v>
      </c>
      <c r="G27" s="114"/>
      <c r="H27" s="115">
        <f t="shared" si="0"/>
        <v>0</v>
      </c>
      <c r="I27" s="116">
        <f t="shared" si="1"/>
        <v>0</v>
      </c>
    </row>
    <row r="28" spans="1:9">
      <c r="A28" s="117"/>
      <c r="B28" s="117"/>
      <c r="C28" s="111"/>
      <c r="D28" s="118"/>
      <c r="E28" s="113"/>
      <c r="F28" s="64">
        <f t="shared" si="2"/>
        <v>0</v>
      </c>
      <c r="G28" s="114"/>
      <c r="H28" s="115">
        <f t="shared" si="0"/>
        <v>0</v>
      </c>
      <c r="I28" s="116">
        <f t="shared" si="1"/>
        <v>0</v>
      </c>
    </row>
    <row r="29" spans="1:9">
      <c r="A29" s="117"/>
      <c r="B29" s="117"/>
      <c r="C29" s="111"/>
      <c r="D29" s="118"/>
      <c r="E29" s="113"/>
      <c r="F29" s="64">
        <f t="shared" si="2"/>
        <v>0</v>
      </c>
      <c r="G29" s="114"/>
      <c r="H29" s="115">
        <f t="shared" si="0"/>
        <v>0</v>
      </c>
      <c r="I29" s="116">
        <f t="shared" si="1"/>
        <v>0</v>
      </c>
    </row>
    <row r="30" spans="1:9">
      <c r="A30" s="117"/>
      <c r="B30" s="117"/>
      <c r="C30" s="111"/>
      <c r="D30" s="118"/>
      <c r="E30" s="113"/>
      <c r="F30" s="64">
        <f t="shared" si="2"/>
        <v>0</v>
      </c>
      <c r="G30" s="114"/>
      <c r="H30" s="115">
        <f t="shared" si="0"/>
        <v>0</v>
      </c>
      <c r="I30" s="116">
        <f t="shared" si="1"/>
        <v>0</v>
      </c>
    </row>
    <row r="31" spans="1:9">
      <c r="A31" s="117"/>
      <c r="B31" s="117"/>
      <c r="C31" s="111"/>
      <c r="D31" s="118"/>
      <c r="E31" s="113"/>
      <c r="F31" s="64">
        <f t="shared" si="2"/>
        <v>0</v>
      </c>
      <c r="G31" s="114"/>
      <c r="H31" s="115">
        <f t="shared" si="0"/>
        <v>0</v>
      </c>
      <c r="I31" s="116">
        <f t="shared" si="1"/>
        <v>0</v>
      </c>
    </row>
    <row r="32" spans="1:9">
      <c r="A32" s="117"/>
      <c r="B32" s="117"/>
      <c r="C32" s="111"/>
      <c r="D32" s="118"/>
      <c r="E32" s="113"/>
      <c r="F32" s="64">
        <f t="shared" si="2"/>
        <v>0</v>
      </c>
      <c r="G32" s="114"/>
      <c r="H32" s="115">
        <f t="shared" si="0"/>
        <v>0</v>
      </c>
      <c r="I32" s="116">
        <f t="shared" si="1"/>
        <v>0</v>
      </c>
    </row>
    <row r="33" spans="1:9">
      <c r="A33" s="117"/>
      <c r="B33" s="117"/>
      <c r="C33" s="111"/>
      <c r="D33" s="118"/>
      <c r="E33" s="113"/>
      <c r="F33" s="64">
        <f t="shared" si="2"/>
        <v>0</v>
      </c>
      <c r="G33" s="114"/>
      <c r="H33" s="115">
        <f t="shared" si="0"/>
        <v>0</v>
      </c>
      <c r="I33" s="116">
        <f t="shared" si="1"/>
        <v>0</v>
      </c>
    </row>
    <row r="34" spans="1:9">
      <c r="A34" s="117"/>
      <c r="B34" s="117"/>
      <c r="C34" s="111"/>
      <c r="D34" s="118"/>
      <c r="E34" s="113"/>
      <c r="F34" s="64">
        <f t="shared" si="2"/>
        <v>0</v>
      </c>
      <c r="G34" s="114"/>
      <c r="H34" s="115">
        <f t="shared" si="0"/>
        <v>0</v>
      </c>
      <c r="I34" s="116">
        <f t="shared" si="1"/>
        <v>0</v>
      </c>
    </row>
    <row r="35" spans="1:9">
      <c r="A35" s="117"/>
      <c r="B35" s="117"/>
      <c r="C35" s="111"/>
      <c r="D35" s="118"/>
      <c r="E35" s="113"/>
      <c r="F35" s="64">
        <f t="shared" si="2"/>
        <v>0</v>
      </c>
      <c r="G35" s="114"/>
      <c r="H35" s="115">
        <f t="shared" si="0"/>
        <v>0</v>
      </c>
      <c r="I35" s="116">
        <f t="shared" si="1"/>
        <v>0</v>
      </c>
    </row>
    <row r="36" spans="1:9">
      <c r="A36" s="117"/>
      <c r="B36" s="117"/>
      <c r="C36" s="111"/>
      <c r="D36" s="118"/>
      <c r="E36" s="113"/>
      <c r="F36" s="64">
        <f t="shared" si="2"/>
        <v>0</v>
      </c>
      <c r="G36" s="114"/>
      <c r="H36" s="115">
        <f t="shared" si="0"/>
        <v>0</v>
      </c>
      <c r="I36" s="116">
        <f t="shared" si="1"/>
        <v>0</v>
      </c>
    </row>
    <row r="37" spans="1:9" ht="13.5" customHeight="1">
      <c r="A37" s="119" t="s">
        <v>117</v>
      </c>
      <c r="B37" s="120"/>
      <c r="C37" s="120"/>
      <c r="D37" s="120"/>
      <c r="E37" s="121"/>
      <c r="F37" s="68">
        <f>SUM(F9:F36)</f>
        <v>0</v>
      </c>
      <c r="G37" s="120"/>
      <c r="H37" s="68">
        <f>SUM(H9:H36)</f>
        <v>0</v>
      </c>
      <c r="I37" s="68">
        <f>SUM(I9:I36)</f>
        <v>0</v>
      </c>
    </row>
  </sheetData>
  <sheetProtection algorithmName="SHA-512" hashValue="OOwawG3PWJy0aYIQZDnKL7LFJI0ZU1pMCVUxcP5/0MCsJ1PnsvTXUmfCpNe2Y3oUSYZ9ww5vl3H9mQ2yH0twXA==" saltValue="iiJc58Y0lhnbneP12hLr2g==" spinCount="100000" sheet="1" objects="1" scenarios="1" formatRows="0" selectLockedCells="1"/>
  <mergeCells count="9">
    <mergeCell ref="A7:A8"/>
    <mergeCell ref="B7:B8"/>
    <mergeCell ref="C7:C8"/>
    <mergeCell ref="D7:I7"/>
    <mergeCell ref="A1:I1"/>
    <mergeCell ref="A2:I2"/>
    <mergeCell ref="B4:I4"/>
    <mergeCell ref="B5:I5"/>
    <mergeCell ref="A6:I6"/>
  </mergeCells>
  <pageMargins left="0.7" right="0.7" top="0.75" bottom="0.75" header="0.3" footer="0.3"/>
  <pageSetup scale="71" fitToHeight="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23FB-D0D1-4E74-A063-8BF066E6FA0A}">
  <sheetPr>
    <tabColor rgb="FF00B0F0"/>
  </sheetPr>
  <dimension ref="A1:Q237"/>
  <sheetViews>
    <sheetView zoomScale="90" zoomScaleNormal="90" zoomScaleSheetLayoutView="100" zoomScalePageLayoutView="115" workbookViewId="0">
      <selection sqref="A1:H1"/>
    </sheetView>
  </sheetViews>
  <sheetFormatPr defaultColWidth="10.33203125" defaultRowHeight="15" customHeight="1"/>
  <cols>
    <col min="1" max="1" width="49.33203125" style="50" customWidth="1"/>
    <col min="2" max="2" width="30.33203125" style="132" customWidth="1"/>
    <col min="3" max="3" width="12.5" style="132" customWidth="1"/>
    <col min="4" max="4" width="28.33203125" style="132" customWidth="1"/>
    <col min="5" max="5" width="26.33203125" style="49" customWidth="1"/>
    <col min="6" max="6" width="25.6640625" style="49" customWidth="1"/>
    <col min="7" max="7" width="33.33203125" style="49" customWidth="1"/>
    <col min="8" max="8" width="39.6640625" style="49" customWidth="1"/>
    <col min="9" max="9" width="14.5" style="49" bestFit="1" customWidth="1"/>
    <col min="10" max="13" width="10.33203125" style="49"/>
    <col min="14" max="14" width="17" style="49" bestFit="1" customWidth="1"/>
    <col min="15" max="16384" width="10.33203125" style="49"/>
  </cols>
  <sheetData>
    <row r="1" spans="1:8" ht="24.6">
      <c r="A1" s="249" t="s">
        <v>61</v>
      </c>
      <c r="B1" s="250"/>
      <c r="C1" s="250"/>
      <c r="D1" s="250"/>
      <c r="E1" s="250"/>
      <c r="F1" s="250"/>
      <c r="G1" s="250"/>
      <c r="H1" s="251"/>
    </row>
    <row r="2" spans="1:8" ht="15" customHeight="1">
      <c r="A2" s="252" t="s">
        <v>62</v>
      </c>
      <c r="B2" s="253"/>
      <c r="C2" s="253"/>
      <c r="D2" s="253"/>
      <c r="E2" s="253"/>
      <c r="F2" s="253"/>
      <c r="G2" s="253"/>
      <c r="H2" s="254"/>
    </row>
    <row r="3" spans="1:8" ht="15" customHeight="1">
      <c r="A3" s="168"/>
      <c r="B3" s="169"/>
      <c r="C3" s="169"/>
      <c r="D3" s="169"/>
      <c r="E3" s="169"/>
      <c r="F3" s="169"/>
      <c r="G3" s="169"/>
      <c r="H3" s="170"/>
    </row>
    <row r="4" spans="1:8" ht="15" customHeight="1">
      <c r="A4" s="124" t="s">
        <v>56</v>
      </c>
      <c r="B4" s="255" t="s">
        <v>124</v>
      </c>
      <c r="C4" s="256"/>
      <c r="D4" s="256"/>
      <c r="E4" s="256"/>
      <c r="F4" s="256"/>
      <c r="G4" s="256"/>
      <c r="H4" s="257"/>
    </row>
    <row r="5" spans="1:8" ht="15" customHeight="1">
      <c r="A5" s="125" t="s">
        <v>57</v>
      </c>
      <c r="B5" s="255" t="s">
        <v>125</v>
      </c>
      <c r="C5" s="256"/>
      <c r="D5" s="256"/>
      <c r="E5" s="256"/>
      <c r="F5" s="256"/>
      <c r="G5" s="256"/>
      <c r="H5" s="257"/>
    </row>
    <row r="6" spans="1:8" ht="33" customHeight="1">
      <c r="A6" s="180" t="s">
        <v>64</v>
      </c>
      <c r="B6" s="181"/>
      <c r="C6" s="181"/>
      <c r="D6" s="45" t="s">
        <v>59</v>
      </c>
      <c r="E6" s="45" t="s">
        <v>65</v>
      </c>
      <c r="F6" s="138" t="s">
        <v>66</v>
      </c>
      <c r="G6" s="193" t="s">
        <v>67</v>
      </c>
      <c r="H6" s="248"/>
    </row>
    <row r="7" spans="1:8" ht="14.1">
      <c r="A7" s="243" t="s">
        <v>68</v>
      </c>
      <c r="B7" s="271"/>
      <c r="C7" s="272"/>
      <c r="D7" s="304">
        <v>210000</v>
      </c>
      <c r="E7" s="305"/>
      <c r="F7" s="306">
        <f t="shared" ref="F7:F20" si="0">+E7+D7</f>
        <v>210000</v>
      </c>
      <c r="G7" s="243"/>
      <c r="H7" s="272"/>
    </row>
    <row r="8" spans="1:8" ht="27" customHeight="1">
      <c r="A8" s="243" t="s">
        <v>69</v>
      </c>
      <c r="B8" s="271"/>
      <c r="C8" s="272"/>
      <c r="D8" s="305"/>
      <c r="E8" s="307">
        <v>30000</v>
      </c>
      <c r="F8" s="308">
        <f>+E8+D8</f>
        <v>30000</v>
      </c>
      <c r="G8" s="243" t="s">
        <v>126</v>
      </c>
      <c r="H8" s="272"/>
    </row>
    <row r="9" spans="1:8" ht="15" customHeight="1">
      <c r="A9" s="243" t="s">
        <v>70</v>
      </c>
      <c r="B9" s="271"/>
      <c r="C9" s="272"/>
      <c r="D9" s="305"/>
      <c r="E9" s="307"/>
      <c r="F9" s="308">
        <f t="shared" si="0"/>
        <v>0</v>
      </c>
      <c r="G9" s="243"/>
      <c r="H9" s="272"/>
    </row>
    <row r="10" spans="1:8" ht="15" customHeight="1">
      <c r="A10" s="243" t="s">
        <v>71</v>
      </c>
      <c r="B10" s="271"/>
      <c r="C10" s="272"/>
      <c r="D10" s="305"/>
      <c r="E10" s="307">
        <v>27750</v>
      </c>
      <c r="F10" s="308">
        <f t="shared" si="0"/>
        <v>27750</v>
      </c>
      <c r="G10" s="243" t="s">
        <v>127</v>
      </c>
      <c r="H10" s="272"/>
    </row>
    <row r="11" spans="1:8" ht="15" customHeight="1">
      <c r="A11" s="243" t="s">
        <v>72</v>
      </c>
      <c r="B11" s="271"/>
      <c r="C11" s="272"/>
      <c r="D11" s="305"/>
      <c r="E11" s="307"/>
      <c r="F11" s="308">
        <f t="shared" si="0"/>
        <v>0</v>
      </c>
      <c r="G11" s="243"/>
      <c r="H11" s="272"/>
    </row>
    <row r="12" spans="1:8" ht="15" customHeight="1">
      <c r="A12" s="243" t="s">
        <v>73</v>
      </c>
      <c r="B12" s="271"/>
      <c r="C12" s="272"/>
      <c r="D12" s="309"/>
      <c r="E12" s="307"/>
      <c r="F12" s="308">
        <f t="shared" si="0"/>
        <v>0</v>
      </c>
      <c r="G12" s="243"/>
      <c r="H12" s="272"/>
    </row>
    <row r="13" spans="1:8" ht="15" customHeight="1">
      <c r="A13" s="243" t="s">
        <v>74</v>
      </c>
      <c r="B13" s="271"/>
      <c r="C13" s="272"/>
      <c r="D13" s="309"/>
      <c r="E13" s="307"/>
      <c r="F13" s="308">
        <f t="shared" si="0"/>
        <v>0</v>
      </c>
      <c r="G13" s="243"/>
      <c r="H13" s="272"/>
    </row>
    <row r="14" spans="1:8" ht="15" customHeight="1">
      <c r="A14" s="243" t="s">
        <v>75</v>
      </c>
      <c r="B14" s="271"/>
      <c r="C14" s="272"/>
      <c r="D14" s="309"/>
      <c r="E14" s="307"/>
      <c r="F14" s="308">
        <f t="shared" si="0"/>
        <v>0</v>
      </c>
      <c r="G14" s="243"/>
      <c r="H14" s="272"/>
    </row>
    <row r="15" spans="1:8" ht="15" customHeight="1">
      <c r="A15" s="243" t="s">
        <v>76</v>
      </c>
      <c r="B15" s="271"/>
      <c r="C15" s="272"/>
      <c r="D15" s="309"/>
      <c r="E15" s="307"/>
      <c r="F15" s="308">
        <f t="shared" si="0"/>
        <v>0</v>
      </c>
      <c r="G15" s="243"/>
      <c r="H15" s="272"/>
    </row>
    <row r="16" spans="1:8" ht="15" customHeight="1">
      <c r="A16" s="243" t="s">
        <v>77</v>
      </c>
      <c r="B16" s="271"/>
      <c r="C16" s="272"/>
      <c r="D16" s="309"/>
      <c r="E16" s="307"/>
      <c r="F16" s="308">
        <f>+E16+D16</f>
        <v>0</v>
      </c>
      <c r="G16" s="243"/>
      <c r="H16" s="272"/>
    </row>
    <row r="17" spans="1:9" ht="15" customHeight="1">
      <c r="A17" s="243" t="s">
        <v>78</v>
      </c>
      <c r="B17" s="271"/>
      <c r="C17" s="272"/>
      <c r="D17" s="309"/>
      <c r="E17" s="307"/>
      <c r="F17" s="308">
        <f t="shared" si="0"/>
        <v>0</v>
      </c>
      <c r="G17" s="243"/>
      <c r="H17" s="272"/>
    </row>
    <row r="18" spans="1:9" ht="15" customHeight="1">
      <c r="A18" s="243" t="s">
        <v>75</v>
      </c>
      <c r="B18" s="271"/>
      <c r="C18" s="272"/>
      <c r="D18" s="309"/>
      <c r="E18" s="307"/>
      <c r="F18" s="308">
        <f t="shared" si="0"/>
        <v>0</v>
      </c>
      <c r="G18" s="243"/>
      <c r="H18" s="272"/>
    </row>
    <row r="19" spans="1:9" ht="15" customHeight="1">
      <c r="A19" s="243" t="s">
        <v>75</v>
      </c>
      <c r="B19" s="271"/>
      <c r="C19" s="271"/>
      <c r="D19" s="309"/>
      <c r="E19" s="307"/>
      <c r="F19" s="308">
        <f t="shared" si="0"/>
        <v>0</v>
      </c>
      <c r="G19" s="243"/>
      <c r="H19" s="272"/>
    </row>
    <row r="20" spans="1:9" s="51" customFormat="1" ht="15" customHeight="1">
      <c r="A20" s="236" t="s">
        <v>79</v>
      </c>
      <c r="B20" s="237"/>
      <c r="C20" s="238"/>
      <c r="D20" s="310">
        <f>SUM(D7:D19)</f>
        <v>210000</v>
      </c>
      <c r="E20" s="311">
        <f>SUM(E8:E19)</f>
        <v>57750</v>
      </c>
      <c r="F20" s="312">
        <f t="shared" si="0"/>
        <v>267750</v>
      </c>
      <c r="G20" s="313"/>
      <c r="H20" s="314"/>
      <c r="I20" s="269"/>
    </row>
    <row r="21" spans="1:9" ht="15" customHeight="1">
      <c r="A21" s="190"/>
      <c r="B21" s="191"/>
      <c r="C21" s="191"/>
      <c r="D21" s="191"/>
      <c r="E21" s="191"/>
      <c r="F21" s="191"/>
      <c r="G21" s="191"/>
      <c r="H21" s="192"/>
    </row>
    <row r="22" spans="1:9" s="126" customFormat="1" ht="28.5">
      <c r="A22" s="193" t="s">
        <v>80</v>
      </c>
      <c r="B22" s="194"/>
      <c r="C22" s="195"/>
      <c r="D22" s="25" t="s">
        <v>59</v>
      </c>
      <c r="E22" s="26" t="s">
        <v>65</v>
      </c>
      <c r="F22" s="26" t="s">
        <v>66</v>
      </c>
      <c r="G22" s="194" t="s">
        <v>81</v>
      </c>
      <c r="H22" s="194"/>
    </row>
    <row r="23" spans="1:9" ht="50.25" customHeight="1">
      <c r="A23" s="182" t="s">
        <v>82</v>
      </c>
      <c r="B23" s="183"/>
      <c r="C23" s="184"/>
      <c r="D23" s="315">
        <f>'Personnel Schedule  (SAMPLE)'!H37</f>
        <v>74250</v>
      </c>
      <c r="E23" s="316">
        <f>'Personnel Schedule  (SAMPLE)'!I37</f>
        <v>57750</v>
      </c>
      <c r="F23" s="289">
        <f>'Personnel Schedule  (SAMPLE)'!F37</f>
        <v>132000</v>
      </c>
      <c r="G23" s="246" t="s">
        <v>83</v>
      </c>
      <c r="H23" s="247"/>
    </row>
    <row r="24" spans="1:9" ht="15" customHeight="1">
      <c r="A24" s="185"/>
      <c r="B24" s="186"/>
      <c r="C24" s="186"/>
      <c r="D24" s="28"/>
      <c r="E24" s="29"/>
      <c r="F24" s="28"/>
      <c r="G24" s="186"/>
      <c r="H24" s="242"/>
    </row>
    <row r="25" spans="1:9" ht="25.5" customHeight="1">
      <c r="A25" s="20" t="s">
        <v>84</v>
      </c>
      <c r="B25" s="20" t="s">
        <v>85</v>
      </c>
      <c r="C25" s="20" t="s">
        <v>86</v>
      </c>
      <c r="D25" s="30"/>
      <c r="E25" s="31"/>
      <c r="F25" s="32"/>
      <c r="G25" s="244"/>
      <c r="H25" s="245"/>
    </row>
    <row r="26" spans="1:9" ht="32.25" customHeight="1">
      <c r="A26" s="128" t="s">
        <v>128</v>
      </c>
      <c r="B26" s="128">
        <v>25</v>
      </c>
      <c r="C26" s="317">
        <f>20*20</f>
        <v>400</v>
      </c>
      <c r="D26" s="318">
        <f>B26*C26</f>
        <v>10000</v>
      </c>
      <c r="E26" s="127"/>
      <c r="F26" s="39">
        <f>+D26+E26</f>
        <v>10000</v>
      </c>
      <c r="G26" s="243" t="s">
        <v>129</v>
      </c>
      <c r="H26" s="272"/>
    </row>
    <row r="27" spans="1:9" ht="25.5" customHeight="1">
      <c r="A27" s="128" t="s">
        <v>130</v>
      </c>
      <c r="B27" s="128">
        <v>25</v>
      </c>
      <c r="C27" s="317">
        <v>300</v>
      </c>
      <c r="D27" s="318">
        <f t="shared" ref="D27" si="1">B27*C27</f>
        <v>7500</v>
      </c>
      <c r="E27" s="127"/>
      <c r="F27" s="39">
        <f t="shared" ref="F27" si="2">+D27+E27</f>
        <v>7500</v>
      </c>
      <c r="G27" s="243" t="s">
        <v>131</v>
      </c>
      <c r="H27" s="272"/>
    </row>
    <row r="28" spans="1:9" ht="27.75" customHeight="1">
      <c r="A28" s="20" t="s">
        <v>87</v>
      </c>
      <c r="B28" s="20" t="s">
        <v>88</v>
      </c>
      <c r="C28" s="20" t="s">
        <v>86</v>
      </c>
      <c r="D28" s="30"/>
      <c r="E28" s="31"/>
      <c r="F28" s="32"/>
      <c r="G28" s="244"/>
      <c r="H28" s="245"/>
    </row>
    <row r="29" spans="1:9" ht="15" customHeight="1">
      <c r="A29" s="128" t="s">
        <v>132</v>
      </c>
      <c r="B29" s="128">
        <v>15</v>
      </c>
      <c r="C29" s="317">
        <v>1000</v>
      </c>
      <c r="D29" s="318">
        <f>B29*C29</f>
        <v>15000</v>
      </c>
      <c r="E29" s="127"/>
      <c r="F29" s="39">
        <f>+D29+E29</f>
        <v>15000</v>
      </c>
      <c r="G29" s="243" t="s">
        <v>133</v>
      </c>
      <c r="H29" s="272"/>
    </row>
    <row r="30" spans="1:9" ht="15" customHeight="1">
      <c r="A30" s="128" t="s">
        <v>134</v>
      </c>
      <c r="B30" s="128">
        <v>10</v>
      </c>
      <c r="C30" s="317">
        <v>500</v>
      </c>
      <c r="D30" s="318">
        <f t="shared" ref="D30" si="3">B30*C30</f>
        <v>5000</v>
      </c>
      <c r="E30" s="127"/>
      <c r="F30" s="39">
        <f t="shared" ref="F30" si="4">+D30+E30</f>
        <v>5000</v>
      </c>
      <c r="G30" s="243" t="s">
        <v>135</v>
      </c>
      <c r="H30" s="272"/>
    </row>
    <row r="31" spans="1:9" ht="15" customHeight="1">
      <c r="A31" s="168" t="s">
        <v>89</v>
      </c>
      <c r="B31" s="169"/>
      <c r="C31" s="170"/>
      <c r="D31" s="70"/>
      <c r="E31" s="71"/>
      <c r="F31" s="40"/>
      <c r="G31" s="168"/>
      <c r="H31" s="170"/>
      <c r="I31" s="69"/>
    </row>
    <row r="32" spans="1:9" ht="15" customHeight="1">
      <c r="A32" s="241" t="s">
        <v>136</v>
      </c>
      <c r="B32" s="319"/>
      <c r="C32" s="320"/>
      <c r="D32" s="304">
        <v>500</v>
      </c>
      <c r="E32" s="129"/>
      <c r="F32" s="39">
        <f>+D32+E32</f>
        <v>500</v>
      </c>
      <c r="G32" s="239" t="s">
        <v>137</v>
      </c>
      <c r="H32" s="321"/>
      <c r="I32" s="69"/>
    </row>
    <row r="33" spans="1:9" ht="15" customHeight="1">
      <c r="A33" s="241" t="s">
        <v>138</v>
      </c>
      <c r="B33" s="319"/>
      <c r="C33" s="320"/>
      <c r="D33" s="304">
        <v>500</v>
      </c>
      <c r="E33" s="129"/>
      <c r="F33" s="39">
        <f>+D33+E33</f>
        <v>500</v>
      </c>
      <c r="G33" s="239" t="s">
        <v>139</v>
      </c>
      <c r="H33" s="321"/>
      <c r="I33" s="69"/>
    </row>
    <row r="34" spans="1:9" ht="15" customHeight="1">
      <c r="A34" s="168" t="s">
        <v>90</v>
      </c>
      <c r="B34" s="169"/>
      <c r="C34" s="170"/>
      <c r="D34" s="70"/>
      <c r="E34" s="71"/>
      <c r="F34" s="40"/>
      <c r="G34" s="168"/>
      <c r="H34" s="170"/>
      <c r="I34" s="69"/>
    </row>
    <row r="35" spans="1:9" ht="15" customHeight="1">
      <c r="A35" s="241" t="s">
        <v>140</v>
      </c>
      <c r="B35" s="319"/>
      <c r="C35" s="320"/>
      <c r="D35" s="304">
        <v>5600</v>
      </c>
      <c r="E35" s="129"/>
      <c r="F35" s="39">
        <f>+D35+E35</f>
        <v>5600</v>
      </c>
      <c r="G35" s="239" t="s">
        <v>141</v>
      </c>
      <c r="H35" s="321"/>
      <c r="I35" s="69"/>
    </row>
    <row r="36" spans="1:9" ht="15" customHeight="1">
      <c r="A36" s="241" t="s">
        <v>142</v>
      </c>
      <c r="B36" s="319"/>
      <c r="C36" s="320"/>
      <c r="D36" s="304">
        <v>1000</v>
      </c>
      <c r="E36" s="129"/>
      <c r="F36" s="39">
        <f>+D36+E36</f>
        <v>1000</v>
      </c>
      <c r="G36" s="239" t="s">
        <v>143</v>
      </c>
      <c r="H36" s="321"/>
      <c r="I36" s="69"/>
    </row>
    <row r="37" spans="1:9" ht="15" customHeight="1">
      <c r="A37" s="168" t="s">
        <v>91</v>
      </c>
      <c r="B37" s="169"/>
      <c r="C37" s="170"/>
      <c r="D37" s="70"/>
      <c r="E37" s="71"/>
      <c r="F37" s="40"/>
      <c r="G37" s="168"/>
      <c r="H37" s="170"/>
      <c r="I37" s="69"/>
    </row>
    <row r="38" spans="1:9" ht="15" customHeight="1">
      <c r="A38" s="241" t="s">
        <v>144</v>
      </c>
      <c r="B38" s="319"/>
      <c r="C38" s="320"/>
      <c r="D38" s="304">
        <v>24000</v>
      </c>
      <c r="E38" s="129"/>
      <c r="F38" s="39">
        <f>+D38+E38</f>
        <v>24000</v>
      </c>
      <c r="G38" s="239" t="s">
        <v>145</v>
      </c>
      <c r="H38" s="321"/>
      <c r="I38" s="69"/>
    </row>
    <row r="39" spans="1:9" ht="15" customHeight="1">
      <c r="A39" s="241" t="s">
        <v>146</v>
      </c>
      <c r="B39" s="319"/>
      <c r="C39" s="320"/>
      <c r="D39" s="304">
        <v>3150</v>
      </c>
      <c r="E39" s="129"/>
      <c r="F39" s="39">
        <f t="shared" ref="F39:F40" si="5">+D39+E39</f>
        <v>3150</v>
      </c>
      <c r="G39" s="239" t="s">
        <v>147</v>
      </c>
      <c r="H39" s="321"/>
      <c r="I39" s="69"/>
    </row>
    <row r="40" spans="1:9" ht="15" customHeight="1">
      <c r="A40" s="241" t="s">
        <v>148</v>
      </c>
      <c r="B40" s="319"/>
      <c r="C40" s="320"/>
      <c r="D40" s="304">
        <v>5000</v>
      </c>
      <c r="E40" s="129"/>
      <c r="F40" s="39">
        <f t="shared" si="5"/>
        <v>5000</v>
      </c>
      <c r="G40" s="239" t="s">
        <v>149</v>
      </c>
      <c r="H40" s="321"/>
      <c r="I40" s="69"/>
    </row>
    <row r="41" spans="1:9" ht="15" customHeight="1">
      <c r="A41" s="168" t="s">
        <v>92</v>
      </c>
      <c r="B41" s="169"/>
      <c r="C41" s="170"/>
      <c r="D41" s="70"/>
      <c r="E41" s="71"/>
      <c r="F41" s="40"/>
      <c r="G41" s="168"/>
      <c r="H41" s="170"/>
      <c r="I41" s="69"/>
    </row>
    <row r="42" spans="1:9" ht="27.75" customHeight="1">
      <c r="A42" s="241" t="s">
        <v>150</v>
      </c>
      <c r="B42" s="319"/>
      <c r="C42" s="320"/>
      <c r="D42" s="304">
        <v>1300</v>
      </c>
      <c r="E42" s="129"/>
      <c r="F42" s="39">
        <f>+D42+E42</f>
        <v>1300</v>
      </c>
      <c r="G42" s="239" t="s">
        <v>151</v>
      </c>
      <c r="H42" s="321"/>
      <c r="I42" s="69"/>
    </row>
    <row r="43" spans="1:9" ht="15" customHeight="1">
      <c r="A43" s="241" t="s">
        <v>152</v>
      </c>
      <c r="B43" s="319"/>
      <c r="C43" s="320"/>
      <c r="D43" s="304">
        <v>3000</v>
      </c>
      <c r="E43" s="129"/>
      <c r="F43" s="39">
        <f t="shared" ref="F43:F44" si="6">+D43+E43</f>
        <v>3000</v>
      </c>
      <c r="G43" s="239" t="s">
        <v>153</v>
      </c>
      <c r="H43" s="321"/>
      <c r="I43" s="69"/>
    </row>
    <row r="44" spans="1:9" ht="27" customHeight="1">
      <c r="A44" s="241" t="s">
        <v>154</v>
      </c>
      <c r="B44" s="319"/>
      <c r="C44" s="320"/>
      <c r="D44" s="304">
        <v>5000</v>
      </c>
      <c r="E44" s="129"/>
      <c r="F44" s="39">
        <f t="shared" si="6"/>
        <v>5000</v>
      </c>
      <c r="G44" s="239" t="s">
        <v>155</v>
      </c>
      <c r="H44" s="321"/>
      <c r="I44" s="69"/>
    </row>
    <row r="45" spans="1:9" ht="15" customHeight="1">
      <c r="A45" s="168" t="s">
        <v>93</v>
      </c>
      <c r="B45" s="169"/>
      <c r="C45" s="170"/>
      <c r="D45" s="70"/>
      <c r="E45" s="71"/>
      <c r="F45" s="40"/>
      <c r="G45" s="168"/>
      <c r="H45" s="170"/>
      <c r="I45" s="69"/>
    </row>
    <row r="46" spans="1:9" ht="27.75" customHeight="1">
      <c r="A46" s="241" t="s">
        <v>156</v>
      </c>
      <c r="B46" s="319"/>
      <c r="C46" s="320"/>
      <c r="D46" s="304">
        <v>500</v>
      </c>
      <c r="E46" s="129"/>
      <c r="F46" s="39">
        <f>+D46+E46</f>
        <v>500</v>
      </c>
      <c r="G46" s="239" t="s">
        <v>157</v>
      </c>
      <c r="H46" s="321"/>
      <c r="I46" s="69"/>
    </row>
    <row r="47" spans="1:9" ht="27.75" customHeight="1">
      <c r="A47" s="241" t="s">
        <v>158</v>
      </c>
      <c r="B47" s="319"/>
      <c r="C47" s="320"/>
      <c r="D47" s="304">
        <v>3000</v>
      </c>
      <c r="E47" s="129"/>
      <c r="F47" s="39">
        <f t="shared" ref="F47" si="7">+D47+E47</f>
        <v>3000</v>
      </c>
      <c r="G47" s="239" t="s">
        <v>159</v>
      </c>
      <c r="H47" s="321"/>
      <c r="I47" s="69"/>
    </row>
    <row r="48" spans="1:9" ht="15" customHeight="1">
      <c r="A48" s="168" t="s">
        <v>94</v>
      </c>
      <c r="B48" s="169"/>
      <c r="C48" s="170"/>
      <c r="D48" s="70"/>
      <c r="E48" s="71"/>
      <c r="F48" s="40"/>
      <c r="I48" s="69"/>
    </row>
    <row r="49" spans="1:17" ht="15" customHeight="1">
      <c r="A49" s="241" t="s">
        <v>160</v>
      </c>
      <c r="B49" s="319"/>
      <c r="C49" s="320"/>
      <c r="D49" s="304">
        <v>5000</v>
      </c>
      <c r="E49" s="129"/>
      <c r="F49" s="39">
        <f t="shared" ref="F49:F53" si="8">+D49+E49</f>
        <v>5000</v>
      </c>
      <c r="G49" s="239" t="s">
        <v>161</v>
      </c>
      <c r="H49" s="321"/>
      <c r="I49" s="69"/>
    </row>
    <row r="50" spans="1:17" ht="28.5" customHeight="1">
      <c r="A50" s="241" t="s">
        <v>162</v>
      </c>
      <c r="B50" s="319"/>
      <c r="C50" s="320"/>
      <c r="D50" s="304">
        <v>6000</v>
      </c>
      <c r="E50" s="129"/>
      <c r="F50" s="39">
        <f t="shared" si="8"/>
        <v>6000</v>
      </c>
      <c r="G50" s="239" t="s">
        <v>163</v>
      </c>
      <c r="H50" s="321"/>
      <c r="I50" s="69"/>
    </row>
    <row r="51" spans="1:17" ht="15" customHeight="1">
      <c r="A51" s="241" t="s">
        <v>164</v>
      </c>
      <c r="B51" s="319"/>
      <c r="C51" s="320"/>
      <c r="D51" s="304">
        <v>5000</v>
      </c>
      <c r="E51" s="129"/>
      <c r="F51" s="39">
        <f t="shared" si="8"/>
        <v>5000</v>
      </c>
      <c r="G51" s="239" t="s">
        <v>165</v>
      </c>
      <c r="H51" s="321"/>
      <c r="I51" s="69"/>
    </row>
    <row r="52" spans="1:17" s="101" customFormat="1" ht="15" customHeight="1">
      <c r="A52" s="72"/>
      <c r="B52" s="73"/>
      <c r="C52" s="73"/>
      <c r="D52" s="74"/>
      <c r="E52" s="74"/>
      <c r="F52" s="22"/>
      <c r="G52" s="82"/>
      <c r="H52" s="83"/>
    </row>
    <row r="53" spans="1:17" ht="45" customHeight="1">
      <c r="A53" s="196" t="s">
        <v>95</v>
      </c>
      <c r="B53" s="197"/>
      <c r="C53" s="198"/>
      <c r="D53" s="322">
        <v>15000</v>
      </c>
      <c r="E53" s="129"/>
      <c r="F53" s="39">
        <f t="shared" si="8"/>
        <v>15000</v>
      </c>
      <c r="G53" s="239" t="s">
        <v>166</v>
      </c>
      <c r="H53" s="321"/>
    </row>
    <row r="54" spans="1:17" ht="15" customHeight="1">
      <c r="A54" s="196"/>
      <c r="B54" s="197"/>
      <c r="C54" s="197"/>
      <c r="D54" s="197"/>
      <c r="E54" s="197"/>
      <c r="F54" s="197"/>
      <c r="G54" s="197"/>
      <c r="H54" s="198"/>
      <c r="I54" s="92" t="str">
        <f>IF(I57&lt;&gt;0,"REQUEST DOES NOT BALANCE"," ")</f>
        <v xml:space="preserve"> </v>
      </c>
    </row>
    <row r="55" spans="1:17" ht="38.25" customHeight="1">
      <c r="A55" s="196" t="s">
        <v>167</v>
      </c>
      <c r="B55" s="197"/>
      <c r="C55" s="198"/>
      <c r="D55" s="298">
        <v>14700</v>
      </c>
      <c r="E55" s="80"/>
      <c r="F55" s="39">
        <f t="shared" ref="F55" si="9">+D55+E55</f>
        <v>14700</v>
      </c>
      <c r="G55" s="240" t="s">
        <v>168</v>
      </c>
      <c r="H55" s="323"/>
      <c r="I55" s="92"/>
    </row>
    <row r="56" spans="1:17" ht="15" customHeight="1">
      <c r="A56" s="137"/>
      <c r="B56" s="137"/>
      <c r="C56" s="137"/>
      <c r="D56" s="134"/>
      <c r="E56" s="134"/>
      <c r="F56" s="134"/>
      <c r="G56" s="134"/>
      <c r="H56" s="135"/>
      <c r="I56" s="92"/>
    </row>
    <row r="57" spans="1:17" ht="15" customHeight="1">
      <c r="A57" s="236" t="s">
        <v>97</v>
      </c>
      <c r="B57" s="237"/>
      <c r="C57" s="238"/>
      <c r="D57" s="75">
        <f>SUM(D23:D55)</f>
        <v>210000</v>
      </c>
      <c r="E57" s="75">
        <f>SUM(E23:E55)</f>
        <v>57750</v>
      </c>
      <c r="F57" s="75">
        <f>SUM(F23:F55)</f>
        <v>267750</v>
      </c>
      <c r="G57" s="85"/>
      <c r="H57" s="86"/>
      <c r="I57" s="93">
        <f>+F20-F57</f>
        <v>0</v>
      </c>
    </row>
    <row r="58" spans="1:17" ht="15" customHeight="1">
      <c r="A58" s="300"/>
      <c r="B58" s="300"/>
      <c r="C58" s="300"/>
      <c r="D58" s="300"/>
      <c r="E58" s="300"/>
      <c r="F58" s="300"/>
      <c r="G58" s="300"/>
      <c r="H58" s="300"/>
      <c r="I58" s="300"/>
    </row>
    <row r="59" spans="1:17" ht="15" customHeight="1">
      <c r="A59" s="201" t="s">
        <v>98</v>
      </c>
      <c r="B59" s="203" t="s">
        <v>60</v>
      </c>
      <c r="C59" s="204"/>
      <c r="D59" s="204"/>
      <c r="E59" s="204"/>
      <c r="F59" s="205"/>
      <c r="G59" s="27">
        <f>D7</f>
        <v>210000</v>
      </c>
      <c r="H59" s="269"/>
    </row>
    <row r="60" spans="1:17" ht="15" customHeight="1">
      <c r="A60" s="202"/>
      <c r="B60" s="203" t="s">
        <v>99</v>
      </c>
      <c r="C60" s="204"/>
      <c r="D60" s="204"/>
      <c r="E60" s="204"/>
      <c r="F60" s="205"/>
      <c r="G60" s="87">
        <f>+F20-F57</f>
        <v>0</v>
      </c>
      <c r="H60" s="269"/>
    </row>
    <row r="61" spans="1:17" ht="15" customHeight="1">
      <c r="B61" s="206" t="s">
        <v>100</v>
      </c>
      <c r="C61" s="207"/>
      <c r="D61" s="207"/>
      <c r="E61" s="207"/>
      <c r="F61" s="208"/>
      <c r="G61" s="88">
        <f>D57/F57</f>
        <v>0.78431372549019607</v>
      </c>
      <c r="H61" s="269"/>
    </row>
    <row r="62" spans="1:17" ht="15" customHeight="1">
      <c r="A62" s="59"/>
      <c r="B62" s="209" t="s">
        <v>101</v>
      </c>
      <c r="C62" s="210"/>
      <c r="D62" s="210"/>
      <c r="E62" s="210"/>
      <c r="F62" s="211"/>
      <c r="G62" s="130">
        <v>1000000</v>
      </c>
    </row>
    <row r="63" spans="1:17" ht="15" customHeight="1">
      <c r="B63" s="212" t="s">
        <v>102</v>
      </c>
      <c r="C63" s="213"/>
      <c r="D63" s="213"/>
      <c r="E63" s="213"/>
      <c r="F63" s="214"/>
      <c r="G63" s="88">
        <f>D57/G62</f>
        <v>0.21</v>
      </c>
      <c r="H63" s="324"/>
      <c r="I63" s="300"/>
    </row>
    <row r="64" spans="1:17" s="76" customFormat="1" ht="15" customHeight="1">
      <c r="G64" s="91"/>
      <c r="H64" s="131"/>
      <c r="J64" s="49"/>
      <c r="K64" s="49"/>
      <c r="L64" s="49"/>
      <c r="M64" s="49"/>
      <c r="N64" s="49"/>
      <c r="O64" s="49"/>
      <c r="P64" s="49"/>
      <c r="Q64" s="49"/>
    </row>
    <row r="65" spans="1:9" ht="15" customHeight="1">
      <c r="A65" s="77"/>
      <c r="B65" s="78"/>
      <c r="C65" s="78"/>
      <c r="D65" s="78"/>
      <c r="E65" s="78"/>
      <c r="F65" s="78"/>
      <c r="G65" s="78"/>
      <c r="H65" s="78"/>
      <c r="I65" s="102"/>
    </row>
    <row r="66" spans="1:9" ht="15" customHeight="1">
      <c r="A66" s="233" t="s">
        <v>103</v>
      </c>
      <c r="B66" s="234"/>
      <c r="C66" s="234"/>
      <c r="D66" s="234"/>
      <c r="E66" s="234"/>
      <c r="F66" s="234"/>
      <c r="G66" s="234"/>
      <c r="H66" s="235"/>
    </row>
    <row r="67" spans="1:9" ht="15" customHeight="1">
      <c r="A67" s="230" t="s">
        <v>104</v>
      </c>
      <c r="B67" s="231"/>
      <c r="C67" s="231"/>
      <c r="D67" s="231"/>
      <c r="E67" s="231"/>
      <c r="F67" s="231"/>
      <c r="G67" s="231"/>
      <c r="H67" s="232"/>
    </row>
    <row r="68" spans="1:9" ht="15" customHeight="1">
      <c r="A68" s="199"/>
      <c r="B68" s="200"/>
      <c r="C68" s="200"/>
      <c r="D68" s="200"/>
      <c r="E68" s="200"/>
      <c r="F68" s="200"/>
      <c r="G68" s="200"/>
      <c r="H68" s="200"/>
    </row>
    <row r="69" spans="1:9" ht="15" customHeight="1">
      <c r="A69" s="105"/>
      <c r="B69" s="300"/>
      <c r="C69" s="325"/>
      <c r="D69" s="325"/>
      <c r="E69" s="123"/>
      <c r="F69" s="300"/>
      <c r="G69" s="269"/>
      <c r="H69" s="269"/>
    </row>
    <row r="70" spans="1:9" ht="15" customHeight="1">
      <c r="A70" s="300"/>
      <c r="B70" s="326"/>
      <c r="C70" s="326"/>
      <c r="D70" s="326"/>
      <c r="E70" s="269"/>
      <c r="F70" s="269"/>
      <c r="G70" s="269"/>
      <c r="H70" s="269"/>
    </row>
    <row r="71" spans="1:9" ht="15" customHeight="1">
      <c r="A71" s="300"/>
      <c r="B71" s="326"/>
      <c r="C71" s="326"/>
      <c r="D71" s="326"/>
      <c r="E71" s="269"/>
      <c r="F71" s="269"/>
      <c r="G71" s="269"/>
      <c r="H71" s="269"/>
    </row>
    <row r="72" spans="1:9" ht="15" customHeight="1">
      <c r="A72" s="300"/>
      <c r="B72" s="326"/>
      <c r="C72" s="326"/>
      <c r="D72" s="326"/>
      <c r="E72" s="269"/>
      <c r="F72" s="269"/>
      <c r="G72" s="269"/>
      <c r="H72" s="269"/>
    </row>
    <row r="73" spans="1:9" ht="15" customHeight="1">
      <c r="A73" s="269"/>
      <c r="B73" s="269"/>
      <c r="C73" s="269"/>
      <c r="D73" s="269"/>
      <c r="E73" s="269"/>
      <c r="F73" s="269"/>
      <c r="G73" s="269"/>
      <c r="H73" s="269"/>
    </row>
    <row r="74" spans="1:9" ht="15" customHeight="1">
      <c r="A74" s="269"/>
      <c r="B74" s="269"/>
      <c r="C74" s="269"/>
      <c r="D74" s="269"/>
      <c r="E74" s="269"/>
      <c r="F74" s="269"/>
      <c r="G74" s="269"/>
      <c r="H74" s="269"/>
    </row>
    <row r="75" spans="1:9" ht="15" customHeight="1">
      <c r="A75" s="269"/>
      <c r="B75" s="269"/>
      <c r="C75" s="269"/>
      <c r="D75" s="269"/>
      <c r="E75" s="269"/>
      <c r="F75" s="269"/>
      <c r="G75" s="269"/>
      <c r="H75" s="269"/>
    </row>
    <row r="76" spans="1:9" ht="15" customHeight="1">
      <c r="A76" s="269"/>
      <c r="B76" s="269"/>
      <c r="C76" s="269"/>
      <c r="D76" s="269"/>
      <c r="E76" s="269"/>
      <c r="F76" s="269"/>
      <c r="G76" s="269"/>
      <c r="H76" s="269"/>
    </row>
    <row r="77" spans="1:9" ht="15" customHeight="1">
      <c r="A77" s="269"/>
      <c r="B77" s="269"/>
      <c r="C77" s="269"/>
      <c r="D77" s="269"/>
      <c r="E77" s="269"/>
      <c r="F77" s="269"/>
      <c r="G77" s="269"/>
      <c r="H77" s="269"/>
    </row>
    <row r="78" spans="1:9" ht="15" customHeight="1">
      <c r="A78" s="269"/>
      <c r="B78" s="269"/>
      <c r="C78" s="269"/>
      <c r="D78" s="269"/>
      <c r="E78" s="269"/>
      <c r="F78" s="269"/>
      <c r="G78" s="269"/>
      <c r="H78" s="269"/>
    </row>
    <row r="79" spans="1:9" ht="15" customHeight="1">
      <c r="A79" s="269"/>
      <c r="B79" s="269"/>
      <c r="C79" s="269"/>
      <c r="D79" s="269"/>
      <c r="E79" s="269"/>
      <c r="F79" s="269"/>
      <c r="G79" s="269"/>
      <c r="H79" s="269"/>
    </row>
    <row r="80" spans="1:9" ht="15" customHeight="1">
      <c r="A80" s="269"/>
      <c r="B80" s="269"/>
      <c r="C80" s="269"/>
      <c r="D80" s="269"/>
      <c r="E80" s="269"/>
      <c r="F80" s="269"/>
      <c r="G80" s="269"/>
      <c r="H80" s="269"/>
    </row>
    <row r="81" spans="1:8" ht="15" customHeight="1">
      <c r="A81" s="269"/>
      <c r="B81" s="269"/>
      <c r="C81" s="269"/>
      <c r="D81" s="269"/>
      <c r="E81" s="269"/>
      <c r="F81" s="269"/>
      <c r="G81" s="269"/>
      <c r="H81" s="269"/>
    </row>
    <row r="82" spans="1:8" ht="15" customHeight="1">
      <c r="A82" s="269"/>
      <c r="B82" s="269"/>
      <c r="C82" s="269"/>
      <c r="D82" s="269"/>
      <c r="E82" s="269"/>
      <c r="F82" s="269"/>
      <c r="G82" s="269"/>
      <c r="H82" s="269"/>
    </row>
    <row r="83" spans="1:8" ht="15" customHeight="1">
      <c r="A83" s="269"/>
      <c r="B83" s="269"/>
      <c r="C83" s="269"/>
      <c r="D83" s="269"/>
      <c r="E83" s="269"/>
      <c r="F83" s="269"/>
      <c r="G83" s="269"/>
      <c r="H83" s="269"/>
    </row>
    <row r="84" spans="1:8" ht="15" customHeight="1">
      <c r="A84" s="49"/>
      <c r="B84" s="49"/>
      <c r="C84" s="49"/>
      <c r="D84" s="49"/>
    </row>
    <row r="85" spans="1:8" ht="15" customHeight="1">
      <c r="A85" s="49"/>
      <c r="B85" s="49"/>
      <c r="C85" s="49"/>
      <c r="D85" s="49"/>
    </row>
    <row r="86" spans="1:8" ht="15" customHeight="1">
      <c r="A86" s="49"/>
      <c r="B86" s="49"/>
      <c r="C86" s="49"/>
      <c r="D86" s="49"/>
    </row>
    <row r="87" spans="1:8" ht="15" customHeight="1">
      <c r="A87" s="49"/>
    </row>
    <row r="88" spans="1:8" ht="15" customHeight="1">
      <c r="A88" s="49"/>
    </row>
    <row r="236" spans="13:13" ht="15" customHeight="1">
      <c r="M236" s="133" t="str">
        <f>+B4</f>
        <v>Coalition of the Future</v>
      </c>
    </row>
    <row r="237" spans="13:13" ht="15" customHeight="1">
      <c r="M237" s="133" t="str">
        <f>+B5</f>
        <v>ABC Organization</v>
      </c>
    </row>
  </sheetData>
  <sheetProtection algorithmName="SHA-512" hashValue="+51Kwt9frRV+DukkljFMdoK1vt7MjuFDhREgVtuiIcBygy5A7rGqqjymvL5E4g6ThzdAy8I8zcXsJOy+yi3vwA==" saltValue="0L+Wl0TIRLe3PJVmrWSYgg==" spinCount="100000" sheet="1" selectLockedCells="1" selectUnlockedCells="1"/>
  <mergeCells count="103">
    <mergeCell ref="A6:C6"/>
    <mergeCell ref="G6:H6"/>
    <mergeCell ref="A1:H1"/>
    <mergeCell ref="A2:H2"/>
    <mergeCell ref="A3:H3"/>
    <mergeCell ref="B4:H4"/>
    <mergeCell ref="B5:H5"/>
    <mergeCell ref="A7:C7"/>
    <mergeCell ref="G7:H7"/>
    <mergeCell ref="A8:C8"/>
    <mergeCell ref="G8:H8"/>
    <mergeCell ref="A9:C9"/>
    <mergeCell ref="G9:H9"/>
    <mergeCell ref="A10:C10"/>
    <mergeCell ref="G10:H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A21:H21"/>
    <mergeCell ref="A22:C22"/>
    <mergeCell ref="G22:H22"/>
    <mergeCell ref="A23:C23"/>
    <mergeCell ref="G23:H23"/>
    <mergeCell ref="A24:C24"/>
    <mergeCell ref="G24:H24"/>
    <mergeCell ref="G30:H30"/>
    <mergeCell ref="G25:H25"/>
    <mergeCell ref="G26:H26"/>
    <mergeCell ref="G27:H27"/>
    <mergeCell ref="G28:H28"/>
    <mergeCell ref="G29:H29"/>
    <mergeCell ref="A31:C31"/>
    <mergeCell ref="G31:H31"/>
    <mergeCell ref="A32:C32"/>
    <mergeCell ref="G32:H32"/>
    <mergeCell ref="A33:C33"/>
    <mergeCell ref="G33:H33"/>
    <mergeCell ref="A34:C34"/>
    <mergeCell ref="G34:H34"/>
    <mergeCell ref="A35:C35"/>
    <mergeCell ref="G35:H35"/>
    <mergeCell ref="A36:C36"/>
    <mergeCell ref="G36:H36"/>
    <mergeCell ref="A40:C40"/>
    <mergeCell ref="G40:H40"/>
    <mergeCell ref="A37:C37"/>
    <mergeCell ref="G37:H37"/>
    <mergeCell ref="A38:C38"/>
    <mergeCell ref="G38:H38"/>
    <mergeCell ref="A39:C39"/>
    <mergeCell ref="G39:H39"/>
    <mergeCell ref="A41:C41"/>
    <mergeCell ref="G41:H41"/>
    <mergeCell ref="A42:C42"/>
    <mergeCell ref="G42:H42"/>
    <mergeCell ref="A43:C43"/>
    <mergeCell ref="G43:H43"/>
    <mergeCell ref="A50:C50"/>
    <mergeCell ref="A51:C51"/>
    <mergeCell ref="G51:H51"/>
    <mergeCell ref="G50:H50"/>
    <mergeCell ref="A44:C44"/>
    <mergeCell ref="G44:H44"/>
    <mergeCell ref="A48:C48"/>
    <mergeCell ref="A49:C49"/>
    <mergeCell ref="G49:H49"/>
    <mergeCell ref="A45:C45"/>
    <mergeCell ref="G45:H45"/>
    <mergeCell ref="A46:C46"/>
    <mergeCell ref="G46:H46"/>
    <mergeCell ref="A47:C47"/>
    <mergeCell ref="G47:H47"/>
    <mergeCell ref="A68:H68"/>
    <mergeCell ref="A53:C53"/>
    <mergeCell ref="A54:H54"/>
    <mergeCell ref="A57:C57"/>
    <mergeCell ref="A59:A60"/>
    <mergeCell ref="B59:F59"/>
    <mergeCell ref="B60:F60"/>
    <mergeCell ref="B61:F61"/>
    <mergeCell ref="B62:F62"/>
    <mergeCell ref="B63:F63"/>
    <mergeCell ref="A66:H66"/>
    <mergeCell ref="A67:H67"/>
    <mergeCell ref="G53:H53"/>
    <mergeCell ref="A55:C55"/>
    <mergeCell ref="G55:H55"/>
  </mergeCells>
  <conditionalFormatting sqref="G60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whole" allowBlank="1" showInputMessage="1" showErrorMessage="1" error="Enter Whole numbers" sqref="D53:E53 D7 D38:E40 D29:E30 D26:E27 D35:E36 D32:E33 D49:E51 D42:E44 D46:E47 D55:E55" xr:uid="{26233A33-C52B-42EC-8908-5175C29FF411}">
      <formula1>1</formula1>
      <formula2>10000000000</formula2>
    </dataValidation>
  </dataValidations>
  <printOptions horizontalCentered="1"/>
  <pageMargins left="0.25" right="0.25" top="0.25" bottom="0.25" header="0.05" footer="0.05"/>
  <pageSetup scale="48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01172358EB644A24AD07F71876824" ma:contentTypeVersion="6" ma:contentTypeDescription="Create a new document." ma:contentTypeScope="" ma:versionID="c95c8180f2d3e553270e3bc235af949d">
  <xsd:schema xmlns:xsd="http://www.w3.org/2001/XMLSchema" xmlns:xs="http://www.w3.org/2001/XMLSchema" xmlns:p="http://schemas.microsoft.com/office/2006/metadata/properties" xmlns:ns2="77f17027-384e-47d2-b815-fe3cb1f6bb2d" xmlns:ns3="9d3a1950-0612-4a9f-94db-e99492cad71a" targetNamespace="http://schemas.microsoft.com/office/2006/metadata/properties" ma:root="true" ma:fieldsID="84ebf051ade8070db1789009fe784c03" ns2:_="" ns3:_="">
    <xsd:import namespace="77f17027-384e-47d2-b815-fe3cb1f6bb2d"/>
    <xsd:import namespace="9d3a1950-0612-4a9f-94db-e99492cad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17027-384e-47d2-b815-fe3cb1f6bb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a1950-0612-4a9f-94db-e99492cad7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53E29C-B8BB-43DA-9999-78FA87EEDB5B}"/>
</file>

<file path=customXml/itemProps2.xml><?xml version="1.0" encoding="utf-8"?>
<ds:datastoreItem xmlns:ds="http://schemas.openxmlformats.org/officeDocument/2006/customXml" ds:itemID="{400737C0-A331-460A-8916-DE113C83CC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example budget template.xlsm</dc:title>
  <dc:subject/>
  <dc:creator>Mflores</dc:creator>
  <cp:keywords/>
  <dc:description/>
  <cp:lastModifiedBy/>
  <cp:revision/>
  <dcterms:created xsi:type="dcterms:W3CDTF">2022-02-23T19:35:16Z</dcterms:created>
  <dcterms:modified xsi:type="dcterms:W3CDTF">2023-08-03T20:37:23Z</dcterms:modified>
  <cp:category/>
  <cp:contentStatus/>
</cp:coreProperties>
</file>